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4240" windowHeight="12105"/>
  </bookViews>
  <sheets>
    <sheet name="Zadanie nr 4" sheetId="5" r:id="rId1"/>
  </sheets>
  <definedNames>
    <definedName name="_xlnm.Print_Area" localSheetId="0">'Zadanie nr 4'!$A$1:$L$42</definedName>
  </definedNames>
  <calcPr calcId="124519"/>
</workbook>
</file>

<file path=xl/calcChain.xml><?xml version="1.0" encoding="utf-8"?>
<calcChain xmlns="http://schemas.openxmlformats.org/spreadsheetml/2006/main">
  <c r="H19" i="5"/>
  <c r="H18"/>
  <c r="H35" l="1"/>
  <c r="H34"/>
  <c r="H20" l="1"/>
</calcChain>
</file>

<file path=xl/sharedStrings.xml><?xml version="1.0" encoding="utf-8"?>
<sst xmlns="http://schemas.openxmlformats.org/spreadsheetml/2006/main" count="168" uniqueCount="86">
  <si>
    <t>L.p.</t>
  </si>
  <si>
    <t>Przedmiot zamówienia</t>
  </si>
  <si>
    <t>Ilość</t>
  </si>
  <si>
    <t>Jednostka</t>
  </si>
  <si>
    <t xml:space="preserve">Cena jednostkowa netto [PLN] </t>
  </si>
  <si>
    <t xml:space="preserve">Ilość </t>
  </si>
  <si>
    <t>Wartość netto [PLN] 
(3 x 5 x 7)</t>
  </si>
  <si>
    <t>I.</t>
  </si>
  <si>
    <t>1.</t>
  </si>
  <si>
    <r>
      <rPr>
        <sz val="11"/>
        <color indexed="8"/>
        <rFont val="Arial Narrow"/>
        <family val="2"/>
        <charset val="238"/>
      </rP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</si>
  <si>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t>miesiąc</t>
  </si>
  <si>
    <t>2.</t>
  </si>
  <si>
    <t>Biura i korytarze</t>
  </si>
  <si>
    <t>3.</t>
  </si>
  <si>
    <t>Hale</t>
  </si>
  <si>
    <t>4.</t>
  </si>
  <si>
    <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</si>
  <si>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t>II.</t>
  </si>
  <si>
    <t>Sprzątanie pozostałe</t>
  </si>
  <si>
    <t>5.</t>
  </si>
  <si>
    <t>usługa</t>
  </si>
  <si>
    <t>6.</t>
  </si>
  <si>
    <t>7.</t>
  </si>
  <si>
    <t>8.</t>
  </si>
  <si>
    <t>9.</t>
  </si>
  <si>
    <t>10.</t>
  </si>
  <si>
    <t>Usuwanie śniegu z powierzchni dachów</t>
  </si>
  <si>
    <t>Pomieszczenia socjalne i sanitariaty</t>
  </si>
  <si>
    <t>Sprzątanie taboru</t>
  </si>
  <si>
    <t>Obsługa Codzienna (OC)</t>
  </si>
  <si>
    <t>pojazd</t>
  </si>
  <si>
    <t>[PLN/pojazd]</t>
  </si>
  <si>
    <t>OC po "pierwszej krótkiej"</t>
  </si>
  <si>
    <t>Mycie Gruntowne (MG)</t>
  </si>
  <si>
    <t>sztuka</t>
  </si>
  <si>
    <t>[PLN/sztuka]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</si>
  <si>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/m-c]</t>
    </r>
  </si>
  <si>
    <t>III.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</si>
  <si>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/usługa]</t>
    </r>
  </si>
  <si>
    <t>11.</t>
  </si>
  <si>
    <t>12.</t>
  </si>
  <si>
    <t>Tereny utwardzone</t>
  </si>
  <si>
    <t>Mycie okien - biura</t>
  </si>
  <si>
    <t>Koszenie trawy</t>
  </si>
  <si>
    <t>Pranie siedzień tapicerowanych</t>
  </si>
  <si>
    <t>Sprzątanie codzienne  i okresowe</t>
  </si>
  <si>
    <t>Mycie okien i bram wjazdowych - hale</t>
  </si>
  <si>
    <r>
      <rPr>
        <sz val="11"/>
        <color indexed="8"/>
        <rFont val="Arial Narrow"/>
        <family val="2"/>
        <charset val="238"/>
      </rPr>
      <t>m</t>
    </r>
    <r>
      <rPr>
        <vertAlign val="superscript"/>
        <sz val="11"/>
        <color indexed="8"/>
        <rFont val="Arial Narrow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</si>
  <si>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 xml:space="preserve">Lokalizacja nr 1: Zakład Eksploatacji Autobusów Nr 1 w Łodzi, ul. Limanowskiego 147/149 </t>
  </si>
  <si>
    <t xml:space="preserve">Lokalizacja nr 2: ZPON, Łódź ul. Limanowskiego 147/149 </t>
  </si>
  <si>
    <t>FORMULARZ CENOWY DLA ZADANIA NR 4</t>
  </si>
  <si>
    <t>Załącznik nr 2 do SWZ (Wzór formularza*)</t>
  </si>
  <si>
    <t>Stawka 
VAT [%]</t>
  </si>
  <si>
    <t>Wartość brutto [PLN] 
(9 + 10)</t>
  </si>
  <si>
    <t xml:space="preserve">* Niniejszy Formularz cenowy stanowi jedynie wzór dokumentu. Zamawiający dopuszcza jego modyfikację w szczególności w sytuacji, gdyby wadliwa konstrukcja proponowanego Formularza cenowego uniemożliwiała poprawne złożenie oferty. W przypadku, gdy cena pozycji przedmiotu zamówienia wskazana przez Zamawiajacego posiada różne stawki VAT, należy zmodyfikować formularz, tak aby każda z pozycji miała oddzielnie przypisaną stawkę procentową podatku VAT. </t>
  </si>
  <si>
    <t xml:space="preserve">*** Liczba pojazdów/siedzeń tapicerowanych, na których ma być wykonana usługa, dla ustalenia najkorzystniejszej oferty, dotyczy okresu trwania umowy bez uwzględnienia ewentualnych zmian w liczbie i strukturze. </t>
  </si>
  <si>
    <t xml:space="preserve">OPZ** tabela 7 </t>
  </si>
  <si>
    <t xml:space="preserve">OPZ** tabela 8 </t>
  </si>
  <si>
    <t xml:space="preserve">OPZ** tabela 1A i 1B </t>
  </si>
  <si>
    <t>OPZ** tabela 2 A</t>
  </si>
  <si>
    <t>OPZ** tabela 3A</t>
  </si>
  <si>
    <t xml:space="preserve">OPZ**tabela 4 </t>
  </si>
  <si>
    <t>OPZ** tabela 2A kolumna 9</t>
  </si>
  <si>
    <t>OPZ** tabela 3A kolumna 8</t>
  </si>
  <si>
    <t>OPZ** tabela 4 kolumna 8</t>
  </si>
  <si>
    <t>OPZ** tabela 4 kolumna 10</t>
  </si>
  <si>
    <t>OPZ** tabela 1C</t>
  </si>
  <si>
    <t>OPZ** tabela 2B</t>
  </si>
  <si>
    <t>OPZ** tabela 3B</t>
  </si>
  <si>
    <t xml:space="preserve">OPZ** tabela 4 </t>
  </si>
  <si>
    <t>OPZ** tabela 2B kolumna 9</t>
  </si>
  <si>
    <t>OPZ** tabela 3B kolumna 7</t>
  </si>
  <si>
    <t>Razem (1 ÷ 12)</t>
  </si>
  <si>
    <t xml:space="preserve">Łączna wartość netto lokalizacji nr 1:
………....……………PLN
</t>
  </si>
  <si>
    <t xml:space="preserve">Łączna wartość brutto lokalizacji nr 1:
………....……………PLN
</t>
  </si>
  <si>
    <t>Razem (1 ÷ 8)</t>
  </si>
  <si>
    <t xml:space="preserve">Łączna wartość netto lokalizacji nr 2:
………....……………PLN
</t>
  </si>
  <si>
    <t xml:space="preserve">Łączna wartość brutto lokalizacji nr 2:
………....……………PLN
</t>
  </si>
  <si>
    <t xml:space="preserve">Razem </t>
  </si>
  <si>
    <t xml:space="preserve">Łączna wartość netto oferty:
(Łączna wartość netto lokalizacji nr 1 + Łączna wartość netto lokalizacji nr 2)
………....……………PLN
</t>
  </si>
  <si>
    <t xml:space="preserve">Łączna wartość brutto oferty:
(Łączna wartość brutto lokalizacji nr 1 + Łączna wartość brutto lokalizacji nr 2)
………....……………PLN
</t>
  </si>
  <si>
    <t>** Opis przedmiotu zamówienia zawarty w Załączniku nr 11D do SWZ.</t>
  </si>
  <si>
    <t>178105***</t>
  </si>
  <si>
    <t>45648***</t>
  </si>
  <si>
    <t>8768***</t>
  </si>
  <si>
    <t>43266***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</si>
</sst>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b/>
      <sz val="14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 style="thin">
        <color indexed="8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0">
    <xf numFmtId="0" fontId="0" fillId="0" borderId="0"/>
    <xf numFmtId="9" fontId="3" fillId="0" borderId="0" applyBorder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9" fontId="3" fillId="0" borderId="0" applyBorder="0" applyProtection="0"/>
    <xf numFmtId="9" fontId="3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4" fontId="6" fillId="0" borderId="8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center" wrapText="1"/>
    </xf>
    <xf numFmtId="3" fontId="5" fillId="0" borderId="2" xfId="5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left" vertical="center" wrapText="1"/>
    </xf>
    <xf numFmtId="3" fontId="5" fillId="0" borderId="13" xfId="5" applyNumberFormat="1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0" fillId="2" borderId="0" xfId="0" applyFill="1"/>
    <xf numFmtId="0" fontId="6" fillId="0" borderId="7" xfId="5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3" fontId="15" fillId="0" borderId="7" xfId="5" applyNumberFormat="1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horizontal="center" vertical="center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3" fontId="15" fillId="0" borderId="13" xfId="5" applyNumberFormat="1" applyFont="1" applyFill="1" applyBorder="1" applyAlignment="1">
      <alignment horizontal="center" vertical="center"/>
    </xf>
    <xf numFmtId="0" fontId="15" fillId="0" borderId="13" xfId="5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center" vertical="center"/>
    </xf>
    <xf numFmtId="0" fontId="15" fillId="0" borderId="15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4" fontId="6" fillId="0" borderId="4" xfId="5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5" fillId="0" borderId="7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6" fillId="0" borderId="24" xfId="5" applyFont="1" applyFill="1" applyBorder="1" applyAlignment="1">
      <alignment horizontal="lef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left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3" fontId="15" fillId="0" borderId="24" xfId="5" applyNumberFormat="1" applyFont="1" applyFill="1" applyBorder="1" applyAlignment="1">
      <alignment horizontal="center" vertical="center"/>
    </xf>
    <xf numFmtId="0" fontId="15" fillId="0" borderId="24" xfId="5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5" fillId="0" borderId="26" xfId="5" applyFont="1" applyFill="1" applyBorder="1" applyAlignment="1">
      <alignment horizontal="center" vertical="center"/>
    </xf>
    <xf numFmtId="4" fontId="6" fillId="0" borderId="8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/>
    </xf>
    <xf numFmtId="4" fontId="6" fillId="0" borderId="24" xfId="5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horizontal="center" vertical="center"/>
    </xf>
    <xf numFmtId="3" fontId="6" fillId="0" borderId="7" xfId="5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/>
    </xf>
    <xf numFmtId="3" fontId="5" fillId="0" borderId="4" xfId="5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3" fontId="15" fillId="0" borderId="4" xfId="5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" xfId="0" applyBorder="1"/>
    <xf numFmtId="0" fontId="0" fillId="0" borderId="29" xfId="0" applyBorder="1" applyAlignment="1">
      <alignment horizontal="right" vertical="center"/>
    </xf>
    <xf numFmtId="0" fontId="0" fillId="0" borderId="30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4" xfId="0" applyBorder="1"/>
    <xf numFmtId="0" fontId="0" fillId="0" borderId="31" xfId="0" applyBorder="1" applyAlignment="1">
      <alignment horizontal="right" vertical="center"/>
    </xf>
    <xf numFmtId="0" fontId="0" fillId="0" borderId="31" xfId="0" applyBorder="1"/>
    <xf numFmtId="0" fontId="0" fillId="0" borderId="14" xfId="0" applyBorder="1"/>
    <xf numFmtId="0" fontId="0" fillId="0" borderId="23" xfId="0" applyBorder="1"/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center" vertical="center" wrapText="1"/>
    </xf>
    <xf numFmtId="4" fontId="8" fillId="0" borderId="5" xfId="2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3" fontId="5" fillId="0" borderId="5" xfId="5" applyNumberFormat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3" applyFont="1" applyAlignment="1"/>
    <xf numFmtId="0" fontId="4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4" fontId="6" fillId="0" borderId="0" xfId="3" applyNumberFormat="1" applyFont="1" applyFill="1" applyBorder="1" applyAlignment="1">
      <alignment horizontal="right" vertical="center" wrapText="1"/>
    </xf>
    <xf numFmtId="4" fontId="16" fillId="0" borderId="32" xfId="2" applyNumberFormat="1" applyFont="1" applyFill="1" applyBorder="1" applyAlignment="1">
      <alignment horizontal="center" vertical="center" wrapText="1"/>
    </xf>
    <xf numFmtId="4" fontId="8" fillId="0" borderId="34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0" borderId="35" xfId="3" applyFont="1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3" fontId="4" fillId="0" borderId="32" xfId="3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37" xfId="0" applyBorder="1" applyAlignme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4" fillId="0" borderId="14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33" xfId="3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</cellXfs>
  <cellStyles count="10">
    <cellStyle name="Excel Built-in Explanatory Text" xfId="1"/>
    <cellStyle name="Normalny" xfId="0" builtinId="0"/>
    <cellStyle name="Normalny 2" xfId="2"/>
    <cellStyle name="Normalny 2 2" xfId="3"/>
    <cellStyle name="Normalny 2 3" xfId="9"/>
    <cellStyle name="Normalny 3" xfId="4"/>
    <cellStyle name="Normalny 4" xfId="5"/>
    <cellStyle name="Normalny 5" xfId="6"/>
    <cellStyle name="Procentowy 2" xfId="7"/>
    <cellStyle name="Procentowy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10" zoomScaleSheetLayoutView="100" workbookViewId="0">
      <selection activeCell="A41" sqref="A41:L41"/>
    </sheetView>
  </sheetViews>
  <sheetFormatPr defaultRowHeight="14.25"/>
  <cols>
    <col min="1" max="1" width="4.875" customWidth="1"/>
    <col min="2" max="2" width="43.625" customWidth="1"/>
    <col min="3" max="3" width="15.75" customWidth="1"/>
    <col min="4" max="4" width="9" style="34"/>
    <col min="5" max="5" width="9" customWidth="1"/>
    <col min="6" max="6" width="11.5" style="34" customWidth="1"/>
    <col min="7" max="7" width="12.375" style="34" customWidth="1"/>
    <col min="8" max="8" width="5.375" style="34" customWidth="1"/>
    <col min="9" max="9" width="9.375" style="34" customWidth="1"/>
    <col min="10" max="10" width="14.25" style="34" customWidth="1"/>
    <col min="11" max="11" width="8.625" customWidth="1"/>
    <col min="12" max="12" width="14.5" customWidth="1"/>
  </cols>
  <sheetData>
    <row r="1" spans="1:12" ht="36.75" customHeight="1">
      <c r="A1" s="140" t="s">
        <v>51</v>
      </c>
      <c r="B1" s="140"/>
      <c r="C1" s="140"/>
      <c r="D1" s="140"/>
      <c r="E1" s="140"/>
      <c r="F1" s="140"/>
      <c r="G1" s="140"/>
      <c r="H1" s="140"/>
      <c r="I1" s="140"/>
      <c r="J1" s="140"/>
      <c r="K1" s="135"/>
      <c r="L1" s="135"/>
    </row>
    <row r="2" spans="1:12" ht="43.5" customHeight="1">
      <c r="A2" s="141" t="s">
        <v>50</v>
      </c>
      <c r="B2" s="141"/>
      <c r="C2" s="141"/>
      <c r="D2" s="141"/>
      <c r="E2" s="141"/>
      <c r="F2" s="141"/>
      <c r="G2" s="141"/>
      <c r="H2" s="141"/>
      <c r="I2" s="141"/>
      <c r="J2" s="141"/>
      <c r="K2" s="135"/>
      <c r="L2" s="135"/>
    </row>
    <row r="3" spans="1:12" ht="38.25" customHeight="1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35"/>
      <c r="L3" s="135"/>
    </row>
    <row r="4" spans="1:12" ht="14.25" customHeight="1">
      <c r="A4" s="137" t="s">
        <v>0</v>
      </c>
      <c r="B4" s="138" t="s">
        <v>1</v>
      </c>
      <c r="C4" s="138"/>
      <c r="D4" s="139" t="s">
        <v>2</v>
      </c>
      <c r="E4" s="138" t="s">
        <v>3</v>
      </c>
      <c r="F4" s="139" t="s">
        <v>4</v>
      </c>
      <c r="G4" s="139" t="s">
        <v>3</v>
      </c>
      <c r="H4" s="139" t="s">
        <v>5</v>
      </c>
      <c r="I4" s="139" t="s">
        <v>3</v>
      </c>
      <c r="J4" s="139" t="s">
        <v>6</v>
      </c>
      <c r="K4" s="138" t="s">
        <v>52</v>
      </c>
      <c r="L4" s="138" t="s">
        <v>53</v>
      </c>
    </row>
    <row r="5" spans="1:12" ht="40.5" customHeight="1">
      <c r="A5" s="137"/>
      <c r="B5" s="138"/>
      <c r="C5" s="138"/>
      <c r="D5" s="139"/>
      <c r="E5" s="138"/>
      <c r="F5" s="139"/>
      <c r="G5" s="139"/>
      <c r="H5" s="139"/>
      <c r="I5" s="139"/>
      <c r="J5" s="139"/>
      <c r="K5" s="138"/>
      <c r="L5" s="138"/>
    </row>
    <row r="6" spans="1:12" ht="16.5">
      <c r="A6" s="137"/>
      <c r="B6" s="4">
        <v>1</v>
      </c>
      <c r="C6" s="4">
        <v>2</v>
      </c>
      <c r="D6" s="20">
        <v>3</v>
      </c>
      <c r="E6" s="4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4">
        <v>10</v>
      </c>
      <c r="L6" s="4">
        <v>11</v>
      </c>
    </row>
    <row r="7" spans="1:12" ht="16.5">
      <c r="A7" s="3" t="s">
        <v>7</v>
      </c>
      <c r="B7" s="143" t="s">
        <v>28</v>
      </c>
      <c r="C7" s="144"/>
      <c r="D7" s="144"/>
      <c r="E7" s="144"/>
      <c r="F7" s="144"/>
      <c r="G7" s="144"/>
      <c r="H7" s="144"/>
      <c r="I7" s="144"/>
      <c r="J7" s="144"/>
      <c r="K7" s="145"/>
      <c r="L7" s="146"/>
    </row>
    <row r="8" spans="1:12" ht="18">
      <c r="A8" s="1" t="s">
        <v>8</v>
      </c>
      <c r="B8" s="21" t="s">
        <v>29</v>
      </c>
      <c r="C8" s="22" t="s">
        <v>56</v>
      </c>
      <c r="D8" s="99" t="s">
        <v>82</v>
      </c>
      <c r="E8" s="91" t="s">
        <v>30</v>
      </c>
      <c r="F8" s="55"/>
      <c r="G8" s="6" t="s">
        <v>31</v>
      </c>
      <c r="H8" s="7"/>
      <c r="I8" s="49"/>
      <c r="J8" s="67"/>
      <c r="K8" s="103"/>
      <c r="L8" s="104"/>
    </row>
    <row r="9" spans="1:12" ht="18">
      <c r="A9" s="1" t="s">
        <v>11</v>
      </c>
      <c r="B9" s="23" t="s">
        <v>32</v>
      </c>
      <c r="C9" s="18" t="s">
        <v>56</v>
      </c>
      <c r="D9" s="95" t="s">
        <v>83</v>
      </c>
      <c r="E9" s="92" t="s">
        <v>30</v>
      </c>
      <c r="F9" s="57"/>
      <c r="G9" s="9" t="s">
        <v>31</v>
      </c>
      <c r="H9" s="10"/>
      <c r="I9" s="50"/>
      <c r="J9" s="56"/>
      <c r="K9" s="103"/>
      <c r="L9" s="104"/>
    </row>
    <row r="10" spans="1:12" ht="18">
      <c r="A10" s="1" t="s">
        <v>13</v>
      </c>
      <c r="B10" s="24" t="s">
        <v>33</v>
      </c>
      <c r="C10" s="18" t="s">
        <v>57</v>
      </c>
      <c r="D10" s="95" t="s">
        <v>84</v>
      </c>
      <c r="E10" s="93" t="s">
        <v>30</v>
      </c>
      <c r="F10" s="57"/>
      <c r="G10" s="11" t="s">
        <v>31</v>
      </c>
      <c r="H10" s="12"/>
      <c r="I10" s="51"/>
      <c r="J10" s="56"/>
      <c r="K10" s="103"/>
      <c r="L10" s="104"/>
    </row>
    <row r="11" spans="1:12" ht="18">
      <c r="A11" s="1" t="s">
        <v>15</v>
      </c>
      <c r="B11" s="59" t="s">
        <v>44</v>
      </c>
      <c r="C11" s="18" t="s">
        <v>57</v>
      </c>
      <c r="D11" s="100" t="s">
        <v>85</v>
      </c>
      <c r="E11" s="94" t="s">
        <v>34</v>
      </c>
      <c r="F11" s="60"/>
      <c r="G11" s="61" t="s">
        <v>35</v>
      </c>
      <c r="H11" s="62"/>
      <c r="I11" s="51"/>
      <c r="J11" s="63"/>
      <c r="K11" s="103"/>
      <c r="L11" s="104"/>
    </row>
    <row r="12" spans="1:12" ht="16.5">
      <c r="A12" s="3" t="s">
        <v>17</v>
      </c>
      <c r="B12" s="147" t="s">
        <v>45</v>
      </c>
      <c r="C12" s="148"/>
      <c r="D12" s="148"/>
      <c r="E12" s="148"/>
      <c r="F12" s="148"/>
      <c r="G12" s="148"/>
      <c r="H12" s="148"/>
      <c r="I12" s="148"/>
      <c r="J12" s="148"/>
      <c r="K12" s="145"/>
      <c r="L12" s="146"/>
    </row>
    <row r="13" spans="1:12" ht="18">
      <c r="A13" s="1" t="s">
        <v>19</v>
      </c>
      <c r="B13" s="64" t="s">
        <v>27</v>
      </c>
      <c r="C13" s="35" t="s">
        <v>58</v>
      </c>
      <c r="D13" s="80">
        <v>707.64</v>
      </c>
      <c r="E13" s="36" t="s">
        <v>9</v>
      </c>
      <c r="F13" s="55"/>
      <c r="G13" s="6" t="s">
        <v>36</v>
      </c>
      <c r="H13" s="65">
        <v>36</v>
      </c>
      <c r="I13" s="66" t="s">
        <v>10</v>
      </c>
      <c r="J13" s="67"/>
      <c r="K13" s="103"/>
      <c r="L13" s="104"/>
    </row>
    <row r="14" spans="1:12" ht="18">
      <c r="A14" s="1" t="s">
        <v>21</v>
      </c>
      <c r="B14" s="14" t="s">
        <v>12</v>
      </c>
      <c r="C14" s="25" t="s">
        <v>59</v>
      </c>
      <c r="D14" s="81">
        <v>987.43</v>
      </c>
      <c r="E14" s="15" t="s">
        <v>9</v>
      </c>
      <c r="F14" s="57"/>
      <c r="G14" s="9" t="s">
        <v>36</v>
      </c>
      <c r="H14" s="26">
        <v>36</v>
      </c>
      <c r="I14" s="27" t="s">
        <v>10</v>
      </c>
      <c r="J14" s="56"/>
      <c r="K14" s="103"/>
      <c r="L14" s="104"/>
    </row>
    <row r="15" spans="1:12" ht="18">
      <c r="A15" s="1" t="s">
        <v>22</v>
      </c>
      <c r="B15" s="16" t="s">
        <v>14</v>
      </c>
      <c r="C15" s="28" t="s">
        <v>60</v>
      </c>
      <c r="D15" s="81">
        <v>5150</v>
      </c>
      <c r="E15" s="15" t="s">
        <v>9</v>
      </c>
      <c r="F15" s="57"/>
      <c r="G15" s="9" t="s">
        <v>36</v>
      </c>
      <c r="H15" s="29">
        <v>36</v>
      </c>
      <c r="I15" s="30" t="s">
        <v>10</v>
      </c>
      <c r="J15" s="56"/>
      <c r="K15" s="103"/>
      <c r="L15" s="104"/>
    </row>
    <row r="16" spans="1:12" ht="18">
      <c r="A16" s="1" t="s">
        <v>23</v>
      </c>
      <c r="B16" s="68" t="s">
        <v>41</v>
      </c>
      <c r="C16" s="69" t="s">
        <v>61</v>
      </c>
      <c r="D16" s="82">
        <v>57086</v>
      </c>
      <c r="E16" s="17" t="s">
        <v>9</v>
      </c>
      <c r="F16" s="60"/>
      <c r="G16" s="11" t="s">
        <v>36</v>
      </c>
      <c r="H16" s="70">
        <v>36</v>
      </c>
      <c r="I16" s="71" t="s">
        <v>10</v>
      </c>
      <c r="J16" s="63"/>
      <c r="K16" s="103"/>
      <c r="L16" s="104"/>
    </row>
    <row r="17" spans="1:12" ht="16.5">
      <c r="A17" s="3" t="s">
        <v>37</v>
      </c>
      <c r="B17" s="149" t="s">
        <v>18</v>
      </c>
      <c r="C17" s="150"/>
      <c r="D17" s="150"/>
      <c r="E17" s="150"/>
      <c r="F17" s="150"/>
      <c r="G17" s="150"/>
      <c r="H17" s="150"/>
      <c r="I17" s="150"/>
      <c r="J17" s="150"/>
      <c r="K17" s="145"/>
      <c r="L17" s="146"/>
    </row>
    <row r="18" spans="1:12" ht="33">
      <c r="A18" s="1" t="s">
        <v>24</v>
      </c>
      <c r="B18" s="64" t="s">
        <v>42</v>
      </c>
      <c r="C18" s="72" t="s">
        <v>62</v>
      </c>
      <c r="D18" s="101">
        <v>231.10000000000002</v>
      </c>
      <c r="E18" s="73" t="s">
        <v>9</v>
      </c>
      <c r="F18" s="55"/>
      <c r="G18" s="6" t="s">
        <v>38</v>
      </c>
      <c r="H18" s="86">
        <f>2*3</f>
        <v>6</v>
      </c>
      <c r="I18" s="74" t="s">
        <v>20</v>
      </c>
      <c r="J18" s="67"/>
      <c r="K18" s="103"/>
      <c r="L18" s="104"/>
    </row>
    <row r="19" spans="1:12" ht="33">
      <c r="A19" s="1" t="s">
        <v>25</v>
      </c>
      <c r="B19" s="14" t="s">
        <v>46</v>
      </c>
      <c r="C19" s="31" t="s">
        <v>63</v>
      </c>
      <c r="D19" s="96">
        <v>638.55999999999995</v>
      </c>
      <c r="E19" s="17" t="s">
        <v>9</v>
      </c>
      <c r="F19" s="57"/>
      <c r="G19" s="9" t="s">
        <v>38</v>
      </c>
      <c r="H19" s="87">
        <f>2*3</f>
        <v>6</v>
      </c>
      <c r="I19" s="52" t="s">
        <v>20</v>
      </c>
      <c r="J19" s="56"/>
      <c r="K19" s="103"/>
      <c r="L19" s="104"/>
    </row>
    <row r="20" spans="1:12" ht="33">
      <c r="A20" s="2" t="s">
        <v>39</v>
      </c>
      <c r="B20" s="19" t="s">
        <v>43</v>
      </c>
      <c r="C20" s="31" t="s">
        <v>64</v>
      </c>
      <c r="D20" s="83">
        <v>8960</v>
      </c>
      <c r="E20" s="17" t="s">
        <v>9</v>
      </c>
      <c r="F20" s="57"/>
      <c r="G20" s="11" t="s">
        <v>38</v>
      </c>
      <c r="H20" s="88">
        <f>7*3</f>
        <v>21</v>
      </c>
      <c r="I20" s="53" t="s">
        <v>20</v>
      </c>
      <c r="J20" s="56"/>
      <c r="K20" s="103"/>
      <c r="L20" s="104"/>
    </row>
    <row r="21" spans="1:12" ht="33.75" thickBot="1">
      <c r="A21" s="1" t="s">
        <v>40</v>
      </c>
      <c r="B21" s="32" t="s">
        <v>26</v>
      </c>
      <c r="C21" s="33" t="s">
        <v>65</v>
      </c>
      <c r="D21" s="84">
        <v>7775</v>
      </c>
      <c r="E21" s="15" t="s">
        <v>47</v>
      </c>
      <c r="F21" s="57"/>
      <c r="G21" s="9" t="s">
        <v>38</v>
      </c>
      <c r="H21" s="89">
        <v>3</v>
      </c>
      <c r="I21" s="54" t="s">
        <v>20</v>
      </c>
      <c r="J21" s="56"/>
      <c r="K21" s="105"/>
      <c r="L21" s="106"/>
    </row>
    <row r="22" spans="1:12" ht="174" customHeight="1" thickBot="1">
      <c r="A22" s="120"/>
      <c r="B22" s="121"/>
      <c r="C22" s="122"/>
      <c r="D22" s="123"/>
      <c r="E22" s="107"/>
      <c r="F22" s="108"/>
      <c r="G22" s="109"/>
      <c r="H22" s="132" t="s">
        <v>72</v>
      </c>
      <c r="I22" s="151"/>
      <c r="J22" s="124" t="s">
        <v>73</v>
      </c>
      <c r="K22" s="125"/>
      <c r="L22" s="124" t="s">
        <v>74</v>
      </c>
    </row>
    <row r="23" spans="1:12" ht="18">
      <c r="A23" s="110"/>
      <c r="B23" s="111"/>
      <c r="C23" s="112"/>
      <c r="D23" s="113"/>
      <c r="E23" s="114"/>
      <c r="F23" s="115"/>
      <c r="G23" s="116"/>
      <c r="H23" s="117"/>
      <c r="I23" s="118"/>
      <c r="J23" s="108"/>
      <c r="K23" s="119"/>
      <c r="L23" s="119"/>
    </row>
    <row r="24" spans="1:12" ht="45.75" customHeight="1">
      <c r="A24" s="142" t="s">
        <v>49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2" ht="14.25" customHeight="1">
      <c r="A25" s="137" t="s">
        <v>0</v>
      </c>
      <c r="B25" s="138" t="s">
        <v>1</v>
      </c>
      <c r="C25" s="138"/>
      <c r="D25" s="139" t="s">
        <v>2</v>
      </c>
      <c r="E25" s="139" t="s">
        <v>3</v>
      </c>
      <c r="F25" s="139" t="s">
        <v>4</v>
      </c>
      <c r="G25" s="139" t="s">
        <v>3</v>
      </c>
      <c r="H25" s="139" t="s">
        <v>5</v>
      </c>
      <c r="I25" s="139" t="s">
        <v>3</v>
      </c>
      <c r="J25" s="139" t="s">
        <v>6</v>
      </c>
      <c r="K25" s="138" t="s">
        <v>52</v>
      </c>
      <c r="L25" s="138" t="s">
        <v>53</v>
      </c>
    </row>
    <row r="26" spans="1:12" ht="48" customHeight="1">
      <c r="A26" s="137"/>
      <c r="B26" s="138"/>
      <c r="C26" s="138"/>
      <c r="D26" s="139"/>
      <c r="E26" s="139"/>
      <c r="F26" s="139"/>
      <c r="G26" s="139"/>
      <c r="H26" s="139"/>
      <c r="I26" s="139"/>
      <c r="J26" s="139"/>
      <c r="K26" s="138"/>
      <c r="L26" s="138"/>
    </row>
    <row r="27" spans="1:12" ht="16.5">
      <c r="A27" s="137"/>
      <c r="B27" s="58">
        <v>1</v>
      </c>
      <c r="C27" s="58">
        <v>2</v>
      </c>
      <c r="D27" s="58">
        <v>3</v>
      </c>
      <c r="E27" s="58">
        <v>4</v>
      </c>
      <c r="F27" s="58">
        <v>5</v>
      </c>
      <c r="G27" s="58">
        <v>6</v>
      </c>
      <c r="H27" s="58">
        <v>7</v>
      </c>
      <c r="I27" s="58">
        <v>8</v>
      </c>
      <c r="J27" s="58">
        <v>9</v>
      </c>
      <c r="K27" s="4">
        <v>10</v>
      </c>
      <c r="L27" s="4">
        <v>11</v>
      </c>
    </row>
    <row r="28" spans="1:12" ht="16.5">
      <c r="A28" s="3" t="s">
        <v>7</v>
      </c>
      <c r="B28" s="147" t="s">
        <v>45</v>
      </c>
      <c r="C28" s="148"/>
      <c r="D28" s="148"/>
      <c r="E28" s="148"/>
      <c r="F28" s="148"/>
      <c r="G28" s="148"/>
      <c r="H28" s="148"/>
      <c r="I28" s="148"/>
      <c r="J28" s="148"/>
      <c r="K28" s="145"/>
      <c r="L28" s="146"/>
    </row>
    <row r="29" spans="1:12" ht="18">
      <c r="A29" s="1" t="s">
        <v>8</v>
      </c>
      <c r="B29" s="5" t="s">
        <v>27</v>
      </c>
      <c r="C29" s="35" t="s">
        <v>66</v>
      </c>
      <c r="D29" s="102">
        <v>151.96</v>
      </c>
      <c r="E29" s="36" t="s">
        <v>9</v>
      </c>
      <c r="F29" s="55"/>
      <c r="G29" s="6" t="s">
        <v>36</v>
      </c>
      <c r="H29" s="37">
        <v>36</v>
      </c>
      <c r="I29" s="38" t="s">
        <v>10</v>
      </c>
      <c r="J29" s="67"/>
      <c r="K29" s="103"/>
      <c r="L29" s="104"/>
    </row>
    <row r="30" spans="1:12" ht="18">
      <c r="A30" s="1" t="s">
        <v>11</v>
      </c>
      <c r="B30" s="8" t="s">
        <v>12</v>
      </c>
      <c r="C30" s="25" t="s">
        <v>67</v>
      </c>
      <c r="D30" s="97">
        <v>201.57999999999998</v>
      </c>
      <c r="E30" s="15" t="s">
        <v>9</v>
      </c>
      <c r="F30" s="57"/>
      <c r="G30" s="9" t="s">
        <v>36</v>
      </c>
      <c r="H30" s="39">
        <v>36</v>
      </c>
      <c r="I30" s="40" t="s">
        <v>10</v>
      </c>
      <c r="J30" s="56"/>
      <c r="K30" s="103"/>
      <c r="L30" s="104"/>
    </row>
    <row r="31" spans="1:12" ht="18">
      <c r="A31" s="1" t="s">
        <v>13</v>
      </c>
      <c r="B31" s="41" t="s">
        <v>14</v>
      </c>
      <c r="C31" s="28" t="s">
        <v>68</v>
      </c>
      <c r="D31" s="81">
        <v>97.2</v>
      </c>
      <c r="E31" s="15" t="s">
        <v>9</v>
      </c>
      <c r="F31" s="57"/>
      <c r="G31" s="9" t="s">
        <v>36</v>
      </c>
      <c r="H31" s="42">
        <v>36</v>
      </c>
      <c r="I31" s="43" t="s">
        <v>10</v>
      </c>
      <c r="J31" s="56"/>
      <c r="K31" s="103"/>
      <c r="L31" s="104"/>
    </row>
    <row r="32" spans="1:12" ht="18">
      <c r="A32" s="1" t="s">
        <v>15</v>
      </c>
      <c r="B32" s="75" t="s">
        <v>41</v>
      </c>
      <c r="C32" s="69" t="s">
        <v>69</v>
      </c>
      <c r="D32" s="82">
        <v>2071</v>
      </c>
      <c r="E32" s="17" t="s">
        <v>9</v>
      </c>
      <c r="F32" s="60"/>
      <c r="G32" s="11" t="s">
        <v>36</v>
      </c>
      <c r="H32" s="76">
        <v>36</v>
      </c>
      <c r="I32" s="77" t="s">
        <v>10</v>
      </c>
      <c r="J32" s="63"/>
      <c r="K32" s="103"/>
      <c r="L32" s="104"/>
    </row>
    <row r="33" spans="1:12" ht="16.5">
      <c r="A33" s="3" t="s">
        <v>17</v>
      </c>
      <c r="B33" s="152" t="s">
        <v>18</v>
      </c>
      <c r="C33" s="153"/>
      <c r="D33" s="153"/>
      <c r="E33" s="153"/>
      <c r="F33" s="153"/>
      <c r="G33" s="153"/>
      <c r="H33" s="153"/>
      <c r="I33" s="153"/>
      <c r="J33" s="153"/>
      <c r="K33" s="145"/>
      <c r="L33" s="146"/>
    </row>
    <row r="34" spans="1:12" ht="33">
      <c r="A34" s="1" t="s">
        <v>19</v>
      </c>
      <c r="B34" s="78" t="s">
        <v>42</v>
      </c>
      <c r="C34" s="72" t="s">
        <v>70</v>
      </c>
      <c r="D34" s="98">
        <v>50.4</v>
      </c>
      <c r="E34" s="73" t="s">
        <v>9</v>
      </c>
      <c r="F34" s="55"/>
      <c r="G34" s="6" t="s">
        <v>38</v>
      </c>
      <c r="H34" s="86">
        <f>4*3</f>
        <v>12</v>
      </c>
      <c r="I34" s="79" t="s">
        <v>20</v>
      </c>
      <c r="J34" s="67"/>
      <c r="K34" s="103"/>
      <c r="L34" s="104"/>
    </row>
    <row r="35" spans="1:12" ht="33">
      <c r="A35" s="1" t="s">
        <v>21</v>
      </c>
      <c r="B35" s="44" t="s">
        <v>46</v>
      </c>
      <c r="C35" s="31" t="s">
        <v>71</v>
      </c>
      <c r="D35" s="83">
        <v>54.1</v>
      </c>
      <c r="E35" s="17" t="s">
        <v>9</v>
      </c>
      <c r="F35" s="57"/>
      <c r="G35" s="9" t="s">
        <v>38</v>
      </c>
      <c r="H35" s="87">
        <f>4*3</f>
        <v>12</v>
      </c>
      <c r="I35" s="46" t="s">
        <v>20</v>
      </c>
      <c r="J35" s="56"/>
      <c r="K35" s="103"/>
      <c r="L35" s="104"/>
    </row>
    <row r="36" spans="1:12" ht="33">
      <c r="A36" s="2" t="s">
        <v>22</v>
      </c>
      <c r="B36" s="13" t="s">
        <v>43</v>
      </c>
      <c r="C36" s="31" t="s">
        <v>64</v>
      </c>
      <c r="D36" s="83">
        <v>916</v>
      </c>
      <c r="E36" s="17" t="s">
        <v>16</v>
      </c>
      <c r="F36" s="57"/>
      <c r="G36" s="11" t="s">
        <v>38</v>
      </c>
      <c r="H36" s="90">
        <v>36</v>
      </c>
      <c r="I36" s="47" t="s">
        <v>20</v>
      </c>
      <c r="J36" s="56"/>
      <c r="K36" s="103"/>
      <c r="L36" s="104"/>
    </row>
    <row r="37" spans="1:12" ht="33.75" thickBot="1">
      <c r="A37" s="1" t="s">
        <v>23</v>
      </c>
      <c r="B37" s="45" t="s">
        <v>26</v>
      </c>
      <c r="C37" s="33" t="s">
        <v>65</v>
      </c>
      <c r="D37" s="84">
        <v>1950.1</v>
      </c>
      <c r="E37" s="15" t="s">
        <v>16</v>
      </c>
      <c r="F37" s="57"/>
      <c r="G37" s="9" t="s">
        <v>38</v>
      </c>
      <c r="H37" s="85">
        <v>3</v>
      </c>
      <c r="I37" s="48" t="s">
        <v>20</v>
      </c>
      <c r="J37" s="56"/>
      <c r="K37" s="103"/>
      <c r="L37" s="104"/>
    </row>
    <row r="38" spans="1:12" ht="81.75" customHeight="1" thickBot="1">
      <c r="A38" s="129"/>
      <c r="B38" s="130"/>
      <c r="C38" s="130"/>
      <c r="D38" s="130"/>
      <c r="E38" s="130"/>
      <c r="F38" s="130"/>
      <c r="G38" s="131"/>
      <c r="H38" s="132" t="s">
        <v>75</v>
      </c>
      <c r="I38" s="132"/>
      <c r="J38" s="124" t="s">
        <v>76</v>
      </c>
      <c r="K38" s="125"/>
      <c r="L38" s="124" t="s">
        <v>77</v>
      </c>
    </row>
    <row r="39" spans="1:12" ht="182.25" thickBot="1">
      <c r="A39" s="133"/>
      <c r="B39" s="134"/>
      <c r="C39" s="134"/>
      <c r="D39" s="135"/>
      <c r="E39" s="135"/>
      <c r="F39" s="135"/>
      <c r="G39" s="136"/>
      <c r="H39" s="132" t="s">
        <v>78</v>
      </c>
      <c r="I39" s="132"/>
      <c r="J39" s="124" t="s">
        <v>79</v>
      </c>
      <c r="K39" s="125"/>
      <c r="L39" s="124" t="s">
        <v>80</v>
      </c>
    </row>
    <row r="40" spans="1:12" ht="54.75" customHeight="1">
      <c r="A40" s="126" t="s">
        <v>54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7"/>
    </row>
    <row r="41" spans="1:12" ht="23.25" customHeight="1">
      <c r="A41" s="128" t="s">
        <v>81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7"/>
    </row>
    <row r="42" spans="1:12" ht="44.25" customHeight="1">
      <c r="A42" s="126" t="s">
        <v>55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</row>
  </sheetData>
  <mergeCells count="39">
    <mergeCell ref="B28:L28"/>
    <mergeCell ref="B33:L33"/>
    <mergeCell ref="K25:K26"/>
    <mergeCell ref="L25:L26"/>
    <mergeCell ref="H25:H26"/>
    <mergeCell ref="I25:I26"/>
    <mergeCell ref="J25:J26"/>
    <mergeCell ref="G25:G26"/>
    <mergeCell ref="A25:A27"/>
    <mergeCell ref="B25:C26"/>
    <mergeCell ref="D25:D26"/>
    <mergeCell ref="E25:E26"/>
    <mergeCell ref="F25:F26"/>
    <mergeCell ref="A24:J24"/>
    <mergeCell ref="I4:I5"/>
    <mergeCell ref="J4:J5"/>
    <mergeCell ref="B7:L7"/>
    <mergeCell ref="B12:L12"/>
    <mergeCell ref="B17:L17"/>
    <mergeCell ref="H22:I22"/>
    <mergeCell ref="G4:G5"/>
    <mergeCell ref="H4:H5"/>
    <mergeCell ref="A1:L1"/>
    <mergeCell ref="A2:L2"/>
    <mergeCell ref="A3:L3"/>
    <mergeCell ref="K4:K5"/>
    <mergeCell ref="L4:L5"/>
    <mergeCell ref="A4:A6"/>
    <mergeCell ref="B4:C5"/>
    <mergeCell ref="D4:D5"/>
    <mergeCell ref="E4:E5"/>
    <mergeCell ref="F4:F5"/>
    <mergeCell ref="A40:L40"/>
    <mergeCell ref="A41:L41"/>
    <mergeCell ref="A42:L42"/>
    <mergeCell ref="A38:G38"/>
    <mergeCell ref="H38:I38"/>
    <mergeCell ref="A39:G39"/>
    <mergeCell ref="H39:I39"/>
  </mergeCells>
  <pageMargins left="0.7" right="0.7" top="0.75" bottom="0.75" header="0.3" footer="0.3"/>
  <pageSetup paperSize="9" scale="71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4</vt:lpstr>
      <vt:lpstr>'Zadanie nr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Kasta</cp:lastModifiedBy>
  <cp:lastPrinted>2023-08-11T10:50:31Z</cp:lastPrinted>
  <dcterms:created xsi:type="dcterms:W3CDTF">2020-05-24T14:21:13Z</dcterms:created>
  <dcterms:modified xsi:type="dcterms:W3CDTF">2023-08-13T21:40:59Z</dcterms:modified>
</cp:coreProperties>
</file>