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wutwaw-my.sharepoint.com/personal/piotr_prycinski_pw_edu_pl/Documents/Pulpit/PP/ZAMOWIENIA PUBLICZNE/_WRZESIEN/KONFERENCJA ZIMOWA SZKOŁA NIEZAWODNOŚCI/"/>
    </mc:Choice>
  </mc:AlternateContent>
  <xr:revisionPtr revIDLastSave="50" documentId="13_ncr:1_{8320B29F-253E-4914-93F4-450DFA5AEA9F}" xr6:coauthVersionLast="47" xr6:coauthVersionMax="47" xr10:uidLastSave="{CE83FBFE-D1CE-4250-B75B-A93AEA339395}"/>
  <bookViews>
    <workbookView xWindow="-120" yWindow="-120" windowWidth="25440" windowHeight="15390" xr2:uid="{00000000-000D-0000-FFFF-FFFF00000000}"/>
  </bookViews>
  <sheets>
    <sheet name="Arkusz1 (2)" sheetId="2" r:id="rId1"/>
    <sheet name="Arkusz1" sheetId="1" r:id="rId2"/>
  </sheets>
  <definedNames>
    <definedName name="_xlnm.Print_Area" localSheetId="1">Arkusz1!$A$1:$H$54</definedName>
    <definedName name="_xlnm.Print_Area" localSheetId="0">'Arkusz1 (2)'!$A$1:$H$56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 r="H38" i="2" s="1"/>
  <c r="F37" i="2"/>
  <c r="H37" i="2" s="1"/>
  <c r="F36" i="2"/>
  <c r="H36" i="2" s="1"/>
  <c r="F35" i="2"/>
  <c r="H35" i="2" s="1"/>
  <c r="F34" i="2"/>
  <c r="H34"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F13" i="2"/>
  <c r="H13" i="2" s="1"/>
  <c r="F9" i="2"/>
  <c r="H9" i="2" s="1"/>
  <c r="F8" i="2"/>
  <c r="H8" i="2" s="1"/>
  <c r="F37" i="1"/>
  <c r="H37" i="1"/>
  <c r="F28" i="1"/>
  <c r="H28" i="1"/>
  <c r="F39" i="2" l="1"/>
  <c r="H39" i="2"/>
  <c r="F11" i="1" l="1"/>
  <c r="H11" i="1" s="1"/>
  <c r="F36" i="1"/>
  <c r="H36" i="1" s="1"/>
  <c r="F35" i="1"/>
  <c r="H35" i="1" s="1"/>
  <c r="F33" i="1"/>
  <c r="H33" i="1" s="1"/>
  <c r="F34" i="1"/>
  <c r="H34" i="1" s="1"/>
  <c r="F32" i="1"/>
  <c r="H32" i="1" s="1"/>
  <c r="F19" i="1"/>
  <c r="H19" i="1" s="1"/>
  <c r="F20" i="1"/>
  <c r="H20" i="1" s="1"/>
  <c r="F21" i="1"/>
  <c r="H21" i="1" s="1"/>
  <c r="F22" i="1"/>
  <c r="H22" i="1" s="1"/>
  <c r="F23" i="1"/>
  <c r="H23" i="1" s="1"/>
  <c r="F24" i="1"/>
  <c r="H24" i="1" s="1"/>
  <c r="F25" i="1"/>
  <c r="H25" i="1" s="1"/>
  <c r="F26" i="1"/>
  <c r="H26" i="1" s="1"/>
  <c r="F27" i="1"/>
  <c r="H27" i="1" s="1"/>
  <c r="F12" i="1"/>
  <c r="H12" i="1" s="1"/>
  <c r="F13" i="1"/>
  <c r="H13" i="1" s="1"/>
  <c r="F14" i="1"/>
  <c r="H14" i="1" s="1"/>
  <c r="F15" i="1"/>
  <c r="H15" i="1" s="1"/>
  <c r="F16" i="1"/>
  <c r="H16" i="1" s="1"/>
  <c r="F17" i="1"/>
  <c r="H17" i="1" s="1"/>
  <c r="F18" i="1"/>
  <c r="H18" i="1" s="1"/>
  <c r="F7" i="1"/>
  <c r="F6" i="1"/>
  <c r="H6" i="1" s="1"/>
  <c r="H7" i="1" l="1"/>
</calcChain>
</file>

<file path=xl/sharedStrings.xml><?xml version="1.0" encoding="utf-8"?>
<sst xmlns="http://schemas.openxmlformats.org/spreadsheetml/2006/main" count="152" uniqueCount="65">
  <si>
    <t>Lp.</t>
  </si>
  <si>
    <t>Szczegółowy opis przedmiotu zamówienia</t>
  </si>
  <si>
    <t>Cena jednostkowa /netto/</t>
  </si>
  <si>
    <t>Wartość /netto/</t>
  </si>
  <si>
    <t>VAT</t>
  </si>
  <si>
    <t>Wartość /brutto/</t>
  </si>
  <si>
    <t>Część cenowa</t>
  </si>
  <si>
    <t>USŁUGI NOCLEGOWE</t>
  </si>
  <si>
    <t>liczba osób</t>
  </si>
  <si>
    <t>liczba dób</t>
  </si>
  <si>
    <t>Nocleg w pokoju 1 osobowym w dniach 7-14.01.2023 r.</t>
  </si>
  <si>
    <t>Nocleg w pokoju 1 osobowym w dniach 8-14.01.2023 r.</t>
  </si>
  <si>
    <t>USŁUGI GASTRONOMICZNE</t>
  </si>
  <si>
    <t xml:space="preserve">Kolacja w dniu 8.01.2023 r. </t>
  </si>
  <si>
    <t>liczba dni</t>
  </si>
  <si>
    <t>Śniadanie w dniu 9.01.2023 r.</t>
  </si>
  <si>
    <t>Obiad w dniu 9.01.2023 r.</t>
  </si>
  <si>
    <t xml:space="preserve">Kolacja w dniu 9.01.2023 r. </t>
  </si>
  <si>
    <t>Śniadanie w dniu 10.01.2023 r.</t>
  </si>
  <si>
    <t>Obiad w dniu 10.01.2023 r.</t>
  </si>
  <si>
    <t xml:space="preserve">Kolacja w dniu 10.01.2023 r. </t>
  </si>
  <si>
    <t>Śniadanie w dniu 11.01.2023 r.</t>
  </si>
  <si>
    <t>Obiad w dniu 11.01.2023 r.</t>
  </si>
  <si>
    <t xml:space="preserve">Kolacja uroczysta w dniu 11.01.2023 r. </t>
  </si>
  <si>
    <t>Śniadanie w dniu 12.01.2023 r.</t>
  </si>
  <si>
    <t>Obiad w dniu 12.01.2023 r.</t>
  </si>
  <si>
    <t xml:space="preserve">Kolacja w dniu 12.01.2023 r. </t>
  </si>
  <si>
    <t>Śniadanie w dniu 13.01.2023 r.</t>
  </si>
  <si>
    <t>Obiad w dniu 13.01.2023 r.</t>
  </si>
  <si>
    <t xml:space="preserve">Kolacja w dniu 13.01.2023 r. </t>
  </si>
  <si>
    <t xml:space="preserve">Przerwa kawowa w dniach: 09.01, 10.01, 11.01, 12.01, 13.01. </t>
  </si>
  <si>
    <t xml:space="preserve">Zał. 2 do SWZ: Formularz asortymentowo - cenowy </t>
  </si>
  <si>
    <t>Sala konferencyjna na 80 osób</t>
  </si>
  <si>
    <t>Sala konferencyjna na 20 osób</t>
  </si>
  <si>
    <t>Sala posterowa dla 30 posterów i 80 uczestników</t>
  </si>
  <si>
    <t>Oplata parkingowa</t>
  </si>
  <si>
    <t>Opłata miejscowa / klimatyczna</t>
  </si>
  <si>
    <t>liczba sal / samochodów / osób</t>
  </si>
  <si>
    <t>RAZEM</t>
  </si>
  <si>
    <t>USŁUGI POZOSTAŁE</t>
  </si>
  <si>
    <r>
      <rPr>
        <b/>
        <sz val="11"/>
        <color theme="1"/>
        <rFont val="Calibri"/>
        <family val="2"/>
        <charset val="238"/>
        <scheme val="minor"/>
      </rPr>
      <t>W ramach usług gastronomicznej Wykonana winien zapewnić:</t>
    </r>
    <r>
      <rPr>
        <sz val="11"/>
        <color theme="1"/>
        <rFont val="Calibri"/>
        <family val="2"/>
        <charset val="238"/>
        <scheme val="minor"/>
      </rPr>
      <t xml:space="preserve">
•	Forma obiadów: bufety składające się z: 2 rodzajów zup, dania mięsnego, dania rybnego, dania wegetariańskiego, dodatków węglowodanowych, surówek obiadowych, ciast, owoców oraz napojów (kawy, herbaty, wody, soków). 
•	Kolacja uroczysta w dniu 11.01.2023 r. – ma mieć uroczysty charakter i menu składające się w szczególności z części serwowanej, tj. przystawki, dania głównego, deseru oraz części bufetowej ciepłej i zimnej oraz bufetu słodkiego; napojów bez ograniczeń typu: kawa, herbata, woda, soki; 2 lampki 150 ml wina na osobę. Stoły 8 osobowe okrągłe pokryte białymi obrusami. 
•	Przerwy kawowe w dniach: 09. 01.2023 r., 10.01.2023 r., 11.01.2023 r., 12.01.2023 r., 13.01.2023 r. Forma przerwy kawowej: stół szwedzki, kawa i herbata, kruche ciasteczka (mogą być własnego wypieku), miejsce przerw w pobliżu sali konferencyjnej</t>
    </r>
  </si>
  <si>
    <r>
      <rPr>
        <b/>
        <sz val="11"/>
        <color theme="1"/>
        <rFont val="Calibri"/>
        <family val="2"/>
        <charset val="238"/>
        <scheme val="minor"/>
      </rPr>
      <t>W ramach usługi wynajmu sali konferencyjnej Wykonana winien zapewnić:</t>
    </r>
    <r>
      <rPr>
        <sz val="11"/>
        <color theme="1"/>
        <rFont val="Calibri"/>
        <family val="2"/>
        <charset val="238"/>
        <scheme val="minor"/>
      </rPr>
      <t xml:space="preserve">
Hotel winien udostępnić sale konferencyjne wg zestawienia (w związku z epidemią SARS-CoV-2 wymagane jest spełnienie wytycznych dla spotkań biznesowych, szkoleń, konferencji i kongresów).
Wyposażenie sali:
• dla prowadzącego obrady: stół + dwa krzesła,
• dla osoby obsługującej prezentacje: stolik na postawienie laptopa (Zamawiającego) i 1 krzesło,
• krzesła ustawione rzędami (tzw. układ teatralny),
• projektor multimedialny przygotowany do prowadzenia prezentacji z wykorzystaniem laptopa Zamawiającego,
• wyposażenie Sali powinno zapewnić hybrydowy sposób prowadzenia obrad (tj. stacjonarny w zdali i zdalny przez sieć Internet),
• nagłośnienie, tablica papierowa, pisaki, ekran, sztuczne oświetlenie, zaciemnienie oraz bezpłatny bezprzewodowy Internet o szybkości przekazu danych, co najmniej 10 Mbps,
• w sali konferencyjnej winny być dostępne: woda mineralna i paluszki słone.</t>
    </r>
  </si>
  <si>
    <r>
      <rPr>
        <b/>
        <sz val="11"/>
        <color theme="1"/>
        <rFont val="Calibri"/>
        <family val="2"/>
        <charset val="238"/>
        <scheme val="minor"/>
      </rPr>
      <t>W ramach usług hotelarskiej Wykonana winien zapewnić:</t>
    </r>
    <r>
      <rPr>
        <sz val="11"/>
        <color theme="1"/>
        <rFont val="Calibri"/>
        <family val="2"/>
        <charset val="238"/>
        <scheme val="minor"/>
      </rPr>
      <t xml:space="preserve">
1) Zakwaterowanie w hotelu o standardzie minimum **** (czterech gwiazdek).
2) Zapewnienie 8 pokoi jednoosobowych. Koszt zakwaterowania tych pokoi pokrywają organizatorzy.
3) Hotel powinien zapewnić (założyć rezerwację) 65 pokoi łącznie (w tym 15 pokoi 2-osobowych i 50 pokoi do pojedynczego wykorzystania). Koszt zakwaterowania podczas konferencji Zimowa Szkoła Niezawodności 2023 pokrywają uczestnicy konferencji bezpośrednio w hotelu. Organizatorzy nie ponoszą kosztów zakwaterowania uczestników.
4) Pokoje winny być wyposażone w szczególności w: pełny węzeł sanitarny, TV sat, biurko, lodówka, woda i szklanki, czajnik i filiżanki, możliwość dogrzania w chłodne dni.
5) Doba hotelowa winna trwać od godz. 15.00 do godz. 11:00 dnia następnego.</t>
    </r>
  </si>
  <si>
    <r>
      <rPr>
        <b/>
        <sz val="11"/>
        <color theme="1"/>
        <rFont val="Calibri"/>
        <family val="2"/>
        <charset val="238"/>
        <scheme val="minor"/>
      </rPr>
      <t>Opis przedmiotu zamówienia:</t>
    </r>
    <r>
      <rPr>
        <sz val="11"/>
        <color theme="1"/>
        <rFont val="Calibri"/>
        <family val="2"/>
        <charset val="238"/>
        <scheme val="minor"/>
      </rPr>
      <t xml:space="preserve">
1. Przedmiotem zamówienia jest organizacja konferencji naukowej Zimowa Szkoła Niezawodności 2023 dla Politechniki Warszawskiej Wydziału Transportu. Na przedmiot zamówienia składa się usługa hotelarska, gastronomiczna i wynajęcie sali konferencyjnej na potrzeby organizacji.
2. Termin realizacji zamówienia 08.01.2023 – 14.01.2023 r. (przyjazd uczestników niedziela 08.01.2023 r. od godz. 16.00, wyjazd sobota 14.01.2023 r. około godz. 11.00).
3. Maksymalna przewidywana ilość uczestników – 80 osób (</t>
    </r>
    <r>
      <rPr>
        <sz val="11"/>
        <color rgb="FFFF0000"/>
        <rFont val="Calibri"/>
        <family val="2"/>
        <charset val="238"/>
        <scheme val="minor"/>
      </rPr>
      <t>oraz dodatkowo do 20 osób na uroczystej kolacji</t>
    </r>
    <r>
      <rPr>
        <sz val="11"/>
        <color theme="1"/>
        <rFont val="Calibri"/>
        <family val="2"/>
        <charset val="238"/>
        <scheme val="minor"/>
      </rPr>
      <t xml:space="preserve">).
</t>
    </r>
  </si>
  <si>
    <r>
      <rPr>
        <b/>
        <sz val="11"/>
        <color theme="1"/>
        <rFont val="Calibri"/>
        <family val="2"/>
        <charset val="238"/>
        <scheme val="minor"/>
      </rPr>
      <t xml:space="preserve">Wykonawca ponadto winien zapewnić: </t>
    </r>
    <r>
      <rPr>
        <sz val="11"/>
        <color theme="1"/>
        <rFont val="Calibri"/>
        <family val="2"/>
        <charset val="238"/>
        <scheme val="minor"/>
      </rPr>
      <t xml:space="preserve">
• Osobne pomieszczenie przylegające do sali konferencyjnej dla recepcji konferencji (cały czas trwania konferencji).
• Bezpłatny bezprzewodowy dostęp do Internetu dla uczestników konferencji na terenie hotelu.
• Dostęp do usługi ksero, faxu, komputera, drukarki – organizatorzy korzystają bezpłatnie, inne koszty korzystania uczestnicy pokrywają prywatnie.
• Dostęp do kawiarni/restauracji w wydzielonej na wyłączność Konferencji Zimowa Szkoła Niezawodności wieku części z całego kompleksu hotelowego (w przypadku wystąpienia ograniczeń związanych z epidemią COVID).
•  W całym okresie pobytu koszty napoi (poza obiadami i kolacją, które to zapewniają organizatorzy konferencji) w kawiarni/restauracji uczestnicy pokrywają prywatnie.
• Parking na terenie hotelu dla min. 40 samochodów.
• Informacja turystyczna w Recepcji.
• Możliwość bezpłatnego zorganizowania stanowisk ekspozycyjnych dla potrzeb konferencji.
• Łatwy dojazd do hotelu oraz bliskie sąsiedztwo przystanku autobusowego, umożliwiające korzystanie z komunikacji publicznej.
• Możliwość skorzystania z usług SPA dla uczestników (zabiegi płatne indywidualnie we własnym zakresie).
</t>
    </r>
    <r>
      <rPr>
        <b/>
        <sz val="11"/>
        <color rgb="FFFF0000"/>
        <rFont val="Calibri"/>
        <family val="2"/>
        <charset val="238"/>
        <scheme val="minor"/>
      </rPr>
      <t>!!!!!!!!!!!!!!!!!!!!!!!!!!!!!!!!!!!!!!!!!!!!!!!!!!!!UWAGA NA PROPOZYCJE PROFESORA!!!!!!!!!!!!!!!!!!!!!!!!!!!!!!!!!!!!!!!!!!!!!!!!!!!!</t>
    </r>
    <r>
      <rPr>
        <sz val="11"/>
        <color rgb="FFFF0000"/>
        <rFont val="Calibri"/>
        <family val="2"/>
        <charset val="238"/>
        <scheme val="minor"/>
      </rPr>
      <t xml:space="preserve">
</t>
    </r>
    <r>
      <rPr>
        <b/>
        <sz val="11"/>
        <color theme="4" tint="-0.499984740745262"/>
        <rFont val="Calibri"/>
        <family val="2"/>
        <charset val="238"/>
        <scheme val="minor"/>
      </rPr>
      <t xml:space="preserve">Wykonawca ponadto winien zapewnić przedstawicielowi Zamawiającego dokonania wizji lokalnej obiektu przed podjęciem decyzji o wyborze oferenta. Terminy tych wizyt zostaną ustalone z potencjalnymi Wykonawcami opisanych usług.
Zamawiający może odstąpić od organizacji konferencji Zimowa Szkoła Niezawodności 2023 r. z powodu ograniczeń i obostrzeń związanych z epidemią SARS-CoV-2. </t>
    </r>
  </si>
  <si>
    <t>Usługa organizacji Konferencji Zimowa Szkoła Niezawodności 2023 (ZSN 2023)</t>
  </si>
  <si>
    <t>śniadanie 14.01.2023</t>
  </si>
  <si>
    <t>Firma:…............................................................................................................ oferuje wykonanie przedmiotu zamówienia wg poniższych stawek:</t>
  </si>
  <si>
    <t>Ponadto zobowiązujemy się zrealizować wszystkie poniższe wymagania Zamawiającego:</t>
  </si>
  <si>
    <r>
      <rPr>
        <b/>
        <sz val="11"/>
        <color theme="1"/>
        <rFont val="Calibri"/>
        <family val="2"/>
        <charset val="238"/>
        <scheme val="minor"/>
      </rPr>
      <t xml:space="preserve">5.W ramach usług hotelarskiej Wykonana winien zapewnić:
</t>
    </r>
    <r>
      <rPr>
        <sz val="11"/>
        <color theme="1"/>
        <rFont val="Calibri"/>
        <family val="2"/>
        <charset val="238"/>
        <scheme val="minor"/>
      </rPr>
      <t>5.1. Zakwaterowanie w hotelu o standardzie minimum **** (czterech gwiazdek).
5.2. Zapewnienie 8 pokoi jednoosobowych. Koszt zakwaterowania tych pokoi pokrywają organizatorzy.
5.3. Hotel powinien zapewnić (założyć rezerwację) 65 pokoi łącznie (w tym 15 pokoi 2-osobowych i 50 pokoi do pojedynczego wykorzystania). Koszt zakwaterowania podczas konferencji Zimowa Szkoła Niezawodności 2023 pokrywają uczestnicy konferencji bezpośrednio w hotelu. Organizatorzy nie ponoszą kosztów zakwaterowania uczestników.
5.4. Pokoje winny być wyposażone w szczególności w: pełny węzeł sanitarny, TV sat, biurko, lodówka, woda i szklanki, czajnik i filiżanki, możliwość dogrzania w chłodne dni.
5.5. Doba hotelowa winna trwać od godz. 15.00 do godz. 11:00 dnia następnego.</t>
    </r>
  </si>
  <si>
    <t>DZIEŃ</t>
  </si>
  <si>
    <t>70 os.</t>
  </si>
  <si>
    <t>80 os.</t>
  </si>
  <si>
    <t>60 os.</t>
  </si>
  <si>
    <t>-</t>
  </si>
  <si>
    <t>Śniadanie 7.30-9.00
Ilość osób</t>
  </si>
  <si>
    <t>Obiad 14.00-15.00
Ilość osób</t>
  </si>
  <si>
    <t>Kolacja 18.00-19.00
Ilość osób</t>
  </si>
  <si>
    <r>
      <rPr>
        <b/>
        <sz val="11"/>
        <rFont val="Calibri"/>
        <family val="2"/>
        <charset val="238"/>
        <scheme val="minor"/>
      </rPr>
      <t xml:space="preserve">6. W ramach usług gastronomicznej Wykonana winien zapewnić:
</t>
    </r>
    <r>
      <rPr>
        <sz val="11"/>
        <rFont val="Calibri"/>
        <family val="2"/>
        <charset val="238"/>
        <scheme val="minor"/>
      </rPr>
      <t>6.1. Forma obiadów: bufety składające się z: 2 rodzajów zup, dania mięsnego, dania rybnego, dania wegetariańskiego, dodatków węglowodanowych, surówek obiadowych, ciast, owoców oraz napojów (kawy, herbaty, wody, soków). 
6.2. Kolacja uroczysta w dniu 11.01.2023 r. – ma mieć uroczysty charakter i menu składające się w szczególności z części serwowanej, tj. przystawki, dania głównego, deseru oraz części bufetowej ciepłej i zimnej oraz bufetu słodkiego; napojów bez ograniczeń typu: kawa, herbata, woda, soki; 2 lampki 150 ml wina na osobę. Stoły 8 osobowe okrągłe pokryte białymi obrusami. 
6.3. Przerwy kawowe w dniach: 09. 01.2023 r., 10.01.2023 r., 11.01.2023 r., 12.01.2023 r., 13.01.2023 r. Forma przerwy kawowej: stół szwedzki, kawa i herbata, kruche ciasteczka (mogą być własnego wypieku), miejsce przerw w pobliżu sali konferencyjnej
6.4.Rozkłady posiłków:</t>
    </r>
  </si>
  <si>
    <r>
      <t xml:space="preserve">100 os. </t>
    </r>
    <r>
      <rPr>
        <sz val="11"/>
        <rFont val="Cambria"/>
        <family val="1"/>
        <charset val="238"/>
      </rPr>
      <t>*</t>
    </r>
  </si>
  <si>
    <r>
      <rPr>
        <b/>
        <sz val="11"/>
        <color theme="1"/>
        <rFont val="Calibri"/>
        <family val="2"/>
        <charset val="238"/>
        <scheme val="minor"/>
      </rPr>
      <t xml:space="preserve">Opis przedmiotu zamówienia:
</t>
    </r>
    <r>
      <rPr>
        <sz val="11"/>
        <color theme="1"/>
        <rFont val="Calibri"/>
        <family val="2"/>
        <charset val="238"/>
        <scheme val="minor"/>
      </rPr>
      <t>1.Przedmiotem zamówienia jest organizacja konferencji naukowej Zimowa Szkoła Niezawodności 2023 dla Politechniki Warszawskiej Wydziału Transportu. 
2.Na przedmiot zamówienia składa się usługa hotelarska, gastronomiczna, udostepnienie sal konferencyjnych i posterowych, a także miejsc parkingowych.
3.Termin realizacji zamówienia 08.01.2023 – 14.01.2023 r. (przyjazd uczestników niedziela 08.01.2023 r. od godz. 16.00, wyjazd sobota 14.01.2023 r. około godz. 11.00).
4.Maksymalna przewidywana ilość uczestników – 80 osób (oraz dodatkowo do 20 osób na uroczystej kolacji).</t>
    </r>
  </si>
  <si>
    <t>Załącznik nr 2 do SWZ: Formularz asortymentowo - cenowy 
Załącznik nr 6 do Formularza Oferty - Formularz Asortymentowo - Cenowy</t>
  </si>
  <si>
    <r>
      <rPr>
        <b/>
        <sz val="11"/>
        <color theme="1"/>
        <rFont val="Calibri"/>
        <family val="2"/>
        <charset val="238"/>
        <scheme val="minor"/>
      </rPr>
      <t xml:space="preserve">8. Ponadto Wykonawca winien zapewnić: 
</t>
    </r>
    <r>
      <rPr>
        <sz val="11"/>
        <color theme="1"/>
        <rFont val="Calibri"/>
        <family val="2"/>
        <charset val="238"/>
        <scheme val="minor"/>
      </rPr>
      <t>8.1. Osobne pomieszczenie przylegające do sali konferencyjnej dla recepcji konferencji (cały czas trwania konferencji).
8.2. Bezpłatny bezprzewodowy dostęp do Internetu dla uczestników konferencji na terenie hotelu.
8.3. Dostęp do usługi ksero, faxu, komputera, drukarki – organizatorzy korzystają bezpłatnie, inne koszty korzystania uczestnicy pokrywają prywatnie.
8.4. Dostęp do kawiarni/restauracji w wydzielonej na wyłączność Konferencji Zimowa Szkoła Niezawodności wieku części z całego kompleksu hotelowego (w przypadku wystąpienia ograniczeń związanych z epidemią COVID).
8.5. W całym okresie pobytu koszty napoi (poza obiadami i kolacją, które to zapewniają organizatorzy konferencji) w kawiarni/restauracji uczestnicy pokrywają prywatnie.
8.6. Parking na terenie hotelu dla min. 40 samochodów.
8.7. Informacja turystyczna w Recepcji.
8.8. Możliwość bezpłatnego zorganizowania stanowisk ekspozycyjnych dla potrzeb konferencji.
8.9. Łatwy dojazd do hotelu oraz bliskie sąsiedztwo przystanku autobusowego, umożliwiające korzystanie z komunikacji publicznej.
8.10. Możliwość skorzystania z usług SPA dla uczestników (zabiegi płatne indywidualnie we własnym zakresie).
8.11. Wykonawca ponadto winien zapewnić przedstawicielowi Zamawiającego dokonania wizji lokalnej obiektu przed podjęciem decyzji o wyborze oferenta. Terminy tych wizyt zostaną ustalone z potencjalnymi Wykonawcami opisanych usług.
8.12. Zamawiający może odstąpić od organizacji konferencji Zimowa Szkoła Niezawodności 2023 r. z powodu ograniczeń i obostrzeń związanych z epidemią SARS-CoV-2.</t>
    </r>
    <r>
      <rPr>
        <b/>
        <sz val="11"/>
        <color theme="1"/>
        <rFont val="Calibri"/>
        <family val="2"/>
        <charset val="238"/>
        <scheme val="minor"/>
      </rPr>
      <t xml:space="preserve"> </t>
    </r>
  </si>
  <si>
    <t xml:space="preserve">*) Wymagana organizacja uroczystej kolacji dla 100 osób - pkt. 6.2 powyżej. </t>
  </si>
  <si>
    <r>
      <rPr>
        <b/>
        <sz val="11"/>
        <color theme="1"/>
        <rFont val="Calibri"/>
        <family val="2"/>
        <charset val="238"/>
        <scheme val="minor"/>
      </rPr>
      <t xml:space="preserve">7. W ramach usługi wynajmu sali konferencyjnej Wykonana winien zapewnić:
</t>
    </r>
    <r>
      <rPr>
        <sz val="11"/>
        <color theme="1"/>
        <rFont val="Calibri"/>
        <family val="2"/>
        <charset val="238"/>
        <scheme val="minor"/>
      </rPr>
      <t>7.1. Sale konferencyjne wg zestawienia (w związku z epidemią SARS-CoV-2  wymagane jest spełnienie wytycznych dla spotkań biznesowych, szkoleń, konferencji i kongresów) wyposażone w:
7.1.1. stół + dwa krzesła dla prowadzącego obrady,
7.1.2. stolik na postawienie laptopa (Zamawiającego) i 1 krzesło dla osoby obsługującej prezentacje,
7.1.3. krzesła ustawione rzędami (tzw. układ teatralny),
7.1.4. projektor multimedialny przygotowany do prowadzenia prezentacji z wykorzystaniem laptopa Zamawiającego,
7.1.5. nagłośnienie, tablica papierowa, pisaki, ekran, sztuczne oświetlenie, zaciemnienie oraz bezpłatny bezprzewodowy Internet o szybkości przekazu danych, co najmniej 10 Mbps,
7.2. W sali konferencyjnej winny być dostępne: woda mineralna i paluszki słone.
7.3. Wyposażenie Sali powinno zapewnić hybrydowy sposób prowadzenia obrad (tj. stacjonarny w sali i zdalny przez sieć Internet),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</si>
</sst>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0"/>
      <color indexed="8"/>
      <name val="Bookman Old Style"/>
      <family val="1"/>
      <charset val="238"/>
    </font>
    <font>
      <b/>
      <sz val="10"/>
      <color indexed="8"/>
      <name val="Bookman Old Style"/>
      <family val="1"/>
      <charset val="238"/>
    </font>
    <font>
      <sz val="10"/>
      <color theme="1"/>
      <name val="Bookman Old Style"/>
      <family val="1"/>
      <charset val="238"/>
    </font>
    <font>
      <b/>
      <sz val="10"/>
      <name val="Bookman Old Style"/>
      <family val="1"/>
      <charset val="238"/>
    </font>
    <font>
      <sz val="11"/>
      <color theme="1"/>
      <name val="Calibri"/>
      <family val="2"/>
      <charset val="238"/>
      <scheme val="minor"/>
    </font>
    <font>
      <sz val="10"/>
      <name val="Arial"/>
      <family val="2"/>
      <charset val="238"/>
    </font>
    <font>
      <b/>
      <sz val="11"/>
      <color theme="1"/>
      <name val="Calibri"/>
      <family val="2"/>
      <charset val="238"/>
      <scheme val="minor"/>
    </font>
    <font>
      <b/>
      <sz val="10"/>
      <color theme="1"/>
      <name val="Bookman Old Style"/>
      <family val="1"/>
      <charset val="238"/>
    </font>
    <font>
      <sz val="11"/>
      <color rgb="FFFF0000"/>
      <name val="Calibri"/>
      <family val="2"/>
      <charset val="238"/>
      <scheme val="minor"/>
    </font>
    <font>
      <b/>
      <sz val="10"/>
      <color rgb="FFFF0000"/>
      <name val="Bookman Old Style"/>
      <family val="1"/>
      <charset val="238"/>
    </font>
    <font>
      <b/>
      <sz val="11"/>
      <color theme="4" tint="-0.499984740745262"/>
      <name val="Calibri"/>
      <family val="2"/>
      <charset val="238"/>
      <scheme val="minor"/>
    </font>
    <font>
      <sz val="12"/>
      <color theme="4" tint="-0.249977111117893"/>
      <name val="Bookman Old Style"/>
      <family val="1"/>
      <charset val="238"/>
    </font>
    <font>
      <sz val="12"/>
      <color theme="4" tint="-0.249977111117893"/>
      <name val="Calibri"/>
      <family val="2"/>
      <charset val="238"/>
      <scheme val="minor"/>
    </font>
    <font>
      <b/>
      <sz val="11"/>
      <color rgb="FFFF0000"/>
      <name val="Calibri"/>
      <family val="2"/>
      <charset val="238"/>
      <scheme val="minor"/>
    </font>
    <font>
      <sz val="11"/>
      <name val="Calibri"/>
      <family val="2"/>
      <charset val="238"/>
      <scheme val="minor"/>
    </font>
    <font>
      <b/>
      <sz val="11"/>
      <name val="Calibri"/>
      <family val="2"/>
      <charset val="238"/>
      <scheme val="minor"/>
    </font>
    <font>
      <b/>
      <sz val="11"/>
      <name val="Calibri Light"/>
      <family val="2"/>
      <charset val="238"/>
    </font>
    <font>
      <sz val="11"/>
      <name val="Calibri Light"/>
      <family val="2"/>
      <charset val="238"/>
    </font>
    <font>
      <sz val="11"/>
      <name val="Cambria"/>
      <family val="1"/>
      <charset val="23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5" fillId="0" borderId="0" applyFont="0" applyFill="0" applyBorder="0" applyAlignment="0" applyProtection="0"/>
    <xf numFmtId="0" fontId="6" fillId="0" borderId="0"/>
  </cellStyleXfs>
  <cellXfs count="92">
    <xf numFmtId="0" fontId="0" fillId="0" borderId="0" xfId="0"/>
    <xf numFmtId="2" fontId="0" fillId="0" borderId="1" xfId="0" applyNumberForma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9" fontId="0" fillId="2" borderId="1" xfId="1" applyFont="1" applyFill="1" applyBorder="1" applyAlignment="1">
      <alignment horizontal="center" vertical="center"/>
    </xf>
    <xf numFmtId="0" fontId="1" fillId="5" borderId="1" xfId="0" applyFont="1" applyFill="1" applyBorder="1" applyAlignment="1">
      <alignment horizontal="center" vertical="top"/>
    </xf>
    <xf numFmtId="0" fontId="2" fillId="5"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4" borderId="0" xfId="0" applyFill="1" applyAlignment="1">
      <alignment vertical="top" wrapText="1"/>
    </xf>
    <xf numFmtId="0" fontId="0" fillId="4" borderId="0" xfId="0" applyFill="1"/>
    <xf numFmtId="0" fontId="0" fillId="4" borderId="0" xfId="0" applyFill="1" applyAlignment="1">
      <alignment vertical="top"/>
    </xf>
    <xf numFmtId="0" fontId="0" fillId="4" borderId="0" xfId="0" applyFill="1" applyAlignment="1">
      <alignment horizontal="center" vertical="center"/>
    </xf>
    <xf numFmtId="0" fontId="0" fillId="4" borderId="6" xfId="0" applyFill="1" applyBorder="1" applyAlignment="1"/>
    <xf numFmtId="0" fontId="0" fillId="4" borderId="5" xfId="0" applyFill="1" applyBorder="1" applyAlignment="1"/>
    <xf numFmtId="0" fontId="0" fillId="4" borderId="3" xfId="0" applyFill="1" applyBorder="1" applyAlignment="1"/>
    <xf numFmtId="0" fontId="0" fillId="4" borderId="4" xfId="0" applyFill="1" applyBorder="1" applyAlignment="1"/>
    <xf numFmtId="0" fontId="0" fillId="4" borderId="9" xfId="0" applyFill="1" applyBorder="1" applyAlignment="1"/>
    <xf numFmtId="0" fontId="12" fillId="3" borderId="1" xfId="0" applyFont="1" applyFill="1" applyBorder="1" applyAlignment="1">
      <alignment horizontal="center" vertical="center" wrapText="1"/>
    </xf>
    <xf numFmtId="2" fontId="13" fillId="4" borderId="1" xfId="0" applyNumberFormat="1" applyFont="1" applyFill="1" applyBorder="1" applyAlignment="1">
      <alignment horizontal="center"/>
    </xf>
    <xf numFmtId="2" fontId="13" fillId="4" borderId="0" xfId="0" applyNumberFormat="1" applyFont="1" applyFill="1" applyBorder="1" applyAlignment="1">
      <alignment horizontal="center"/>
    </xf>
    <xf numFmtId="0" fontId="2" fillId="4" borderId="1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5" fillId="6" borderId="0" xfId="0" applyFont="1" applyFill="1" applyBorder="1" applyAlignment="1">
      <alignment horizontal="left" vertical="top" wrapText="1"/>
    </xf>
    <xf numFmtId="0" fontId="18" fillId="6" borderId="1" xfId="0" applyFont="1" applyFill="1" applyBorder="1" applyAlignment="1">
      <alignment horizontal="center" vertical="center" wrapText="1"/>
    </xf>
    <xf numFmtId="0" fontId="15" fillId="6" borderId="4" xfId="0" applyFont="1" applyFill="1" applyBorder="1" applyAlignment="1">
      <alignment horizontal="left" vertical="top" wrapText="1"/>
    </xf>
    <xf numFmtId="0" fontId="9" fillId="4" borderId="0" xfId="0" applyFont="1" applyFill="1"/>
    <xf numFmtId="0" fontId="14" fillId="4" borderId="14" xfId="0" applyFont="1" applyFill="1" applyBorder="1" applyAlignment="1">
      <alignment horizontal="left"/>
    </xf>
    <xf numFmtId="0" fontId="9" fillId="4" borderId="15" xfId="0" applyFont="1" applyFill="1" applyBorder="1" applyAlignment="1"/>
    <xf numFmtId="0" fontId="9" fillId="4" borderId="16" xfId="0" applyFont="1" applyFill="1" applyBorder="1" applyAlignment="1"/>
    <xf numFmtId="0" fontId="15" fillId="6" borderId="12"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24" xfId="0" applyFont="1" applyFill="1" applyBorder="1" applyAlignment="1">
      <alignment horizontal="left" vertical="top" wrapText="1"/>
    </xf>
    <xf numFmtId="0" fontId="0" fillId="4" borderId="0" xfId="0" applyFill="1" applyBorder="1" applyAlignment="1"/>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1" fontId="3" fillId="3" borderId="20" xfId="0" applyNumberFormat="1" applyFont="1" applyFill="1" applyBorder="1" applyAlignment="1">
      <alignment horizontal="center" vertical="center"/>
    </xf>
    <xf numFmtId="0" fontId="1" fillId="5" borderId="19" xfId="0" applyFont="1" applyFill="1" applyBorder="1" applyAlignment="1">
      <alignment horizontal="center" vertical="top"/>
    </xf>
    <xf numFmtId="2" fontId="0" fillId="0" borderId="20" xfId="0" applyNumberFormat="1" applyFill="1" applyBorder="1" applyAlignment="1">
      <alignment horizontal="center" vertical="center"/>
    </xf>
    <xf numFmtId="0" fontId="0" fillId="4" borderId="30" xfId="0" applyFill="1" applyBorder="1" applyAlignment="1"/>
    <xf numFmtId="0" fontId="0" fillId="4" borderId="31" xfId="0" applyFill="1" applyBorder="1" applyAlignment="1"/>
    <xf numFmtId="0" fontId="12" fillId="3" borderId="26" xfId="0" applyFont="1" applyFill="1" applyBorder="1" applyAlignment="1">
      <alignment horizontal="center" vertical="center" wrapText="1"/>
    </xf>
    <xf numFmtId="2" fontId="13" fillId="4" borderId="26" xfId="0" applyNumberFormat="1" applyFont="1" applyFill="1" applyBorder="1" applyAlignment="1">
      <alignment horizontal="center"/>
    </xf>
    <xf numFmtId="2" fontId="13" fillId="4" borderId="32" xfId="0" applyNumberFormat="1" applyFont="1" applyFill="1" applyBorder="1" applyAlignment="1">
      <alignment horizontal="center"/>
    </xf>
    <xf numFmtId="2" fontId="13" fillId="4" borderId="27" xfId="0" applyNumberFormat="1" applyFont="1" applyFill="1" applyBorder="1" applyAlignment="1">
      <alignment horizontal="center"/>
    </xf>
    <xf numFmtId="0" fontId="15" fillId="6" borderId="11" xfId="0" applyFont="1" applyFill="1" applyBorder="1" applyAlignment="1">
      <alignment horizontal="left" vertical="top" wrapText="1"/>
    </xf>
    <xf numFmtId="0" fontId="0" fillId="4" borderId="10" xfId="0" applyFill="1" applyBorder="1" applyAlignment="1">
      <alignment horizontal="left" wrapText="1"/>
    </xf>
    <xf numFmtId="0" fontId="0" fillId="4" borderId="10" xfId="0" applyFill="1" applyBorder="1" applyAlignment="1">
      <alignment horizontal="left"/>
    </xf>
    <xf numFmtId="0" fontId="2" fillId="4" borderId="33"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7"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17"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wrapText="1"/>
    </xf>
    <xf numFmtId="0" fontId="15" fillId="6" borderId="19" xfId="0" applyFont="1" applyFill="1" applyBorder="1" applyAlignment="1">
      <alignment horizontal="left" vertical="top" wrapText="1"/>
    </xf>
    <xf numFmtId="0" fontId="15" fillId="6" borderId="1" xfId="0" applyFont="1" applyFill="1" applyBorder="1" applyAlignment="1">
      <alignment horizontal="left" vertical="top" wrapText="1"/>
    </xf>
    <xf numFmtId="0" fontId="15" fillId="6" borderId="2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6" borderId="22"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 xfId="0" applyFont="1" applyBorder="1" applyAlignment="1">
      <alignment horizontal="left" vertical="top" wrapText="1"/>
    </xf>
    <xf numFmtId="0" fontId="0" fillId="0" borderId="20" xfId="0" applyFont="1" applyBorder="1" applyAlignment="1">
      <alignment horizontal="left" vertical="top" wrapText="1"/>
    </xf>
    <xf numFmtId="0" fontId="2" fillId="4" borderId="1" xfId="0" applyFont="1" applyFill="1" applyBorder="1" applyAlignment="1">
      <alignment horizontal="left" vertical="center" wrapText="1"/>
    </xf>
    <xf numFmtId="0" fontId="0" fillId="4" borderId="1" xfId="0" applyFill="1" applyBorder="1" applyAlignment="1">
      <alignment horizontal="left"/>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cellXfs>
  <cellStyles count="3">
    <cellStyle name="Normalny" xfId="0" builtinId="0"/>
    <cellStyle name="Normalny 2" xfId="2" xr:uid="{AF4261A4-1C6F-40DA-90EA-0BE0CA9F126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900A-01A3-490A-8299-BA20F017BAF5}">
  <dimension ref="A1:H73"/>
  <sheetViews>
    <sheetView tabSelected="1" zoomScale="85" zoomScaleNormal="85" workbookViewId="0">
      <selection sqref="A1:H56"/>
    </sheetView>
  </sheetViews>
  <sheetFormatPr defaultRowHeight="15" x14ac:dyDescent="0.25"/>
  <cols>
    <col min="1" max="1" width="5.140625" style="14" customWidth="1"/>
    <col min="2" max="2" width="60.5703125" style="14" customWidth="1"/>
    <col min="3" max="3" width="16.42578125" style="14" customWidth="1"/>
    <col min="4" max="4" width="14.28515625" style="14" customWidth="1"/>
    <col min="5" max="5" width="14.85546875" style="16" customWidth="1"/>
    <col min="6" max="6" width="13.85546875" style="16" customWidth="1"/>
    <col min="7" max="7" width="14.140625" style="16" customWidth="1"/>
    <col min="8" max="8" width="16.140625" style="16" customWidth="1"/>
    <col min="9" max="16384" width="9.140625" style="14"/>
  </cols>
  <sheetData>
    <row r="1" spans="1:8" ht="40.5" customHeight="1" thickBot="1" x14ac:dyDescent="0.3">
      <c r="A1" s="53" t="s">
        <v>61</v>
      </c>
      <c r="B1" s="54"/>
      <c r="C1" s="54"/>
      <c r="D1" s="54"/>
      <c r="E1" s="54"/>
      <c r="F1" s="54"/>
      <c r="G1" s="54"/>
      <c r="H1" s="54"/>
    </row>
    <row r="2" spans="1:8" ht="44.25" customHeight="1" thickBot="1" x14ac:dyDescent="0.3">
      <c r="A2" s="55" t="s">
        <v>45</v>
      </c>
      <c r="B2" s="56"/>
      <c r="C2" s="56"/>
      <c r="D2" s="56"/>
      <c r="E2" s="56"/>
      <c r="F2" s="56"/>
      <c r="G2" s="56"/>
      <c r="H2" s="57"/>
    </row>
    <row r="3" spans="1:8" ht="31.5" customHeight="1" x14ac:dyDescent="0.25">
      <c r="A3" s="65" t="s">
        <v>47</v>
      </c>
      <c r="B3" s="66"/>
      <c r="C3" s="66"/>
      <c r="D3" s="66"/>
      <c r="E3" s="66"/>
      <c r="F3" s="66"/>
      <c r="G3" s="66"/>
      <c r="H3" s="67"/>
    </row>
    <row r="4" spans="1:8" ht="19.5" customHeight="1" x14ac:dyDescent="0.25">
      <c r="A4" s="39"/>
      <c r="B4" s="25"/>
      <c r="C4" s="25"/>
      <c r="D4" s="25"/>
      <c r="E4" s="25"/>
      <c r="F4" s="25"/>
      <c r="G4" s="25"/>
      <c r="H4" s="40"/>
    </row>
    <row r="5" spans="1:8" ht="18.75" customHeight="1" x14ac:dyDescent="0.25">
      <c r="A5" s="58" t="s">
        <v>7</v>
      </c>
      <c r="B5" s="59"/>
      <c r="C5" s="59"/>
      <c r="D5" s="59"/>
      <c r="E5" s="60" t="s">
        <v>6</v>
      </c>
      <c r="F5" s="60"/>
      <c r="G5" s="60"/>
      <c r="H5" s="61"/>
    </row>
    <row r="6" spans="1:8" ht="65.25" customHeight="1" x14ac:dyDescent="0.25">
      <c r="A6" s="41" t="s">
        <v>0</v>
      </c>
      <c r="B6" s="11" t="s">
        <v>1</v>
      </c>
      <c r="C6" s="2" t="s">
        <v>8</v>
      </c>
      <c r="D6" s="3" t="s">
        <v>9</v>
      </c>
      <c r="E6" s="2" t="s">
        <v>2</v>
      </c>
      <c r="F6" s="2" t="s">
        <v>3</v>
      </c>
      <c r="G6" s="2" t="s">
        <v>4</v>
      </c>
      <c r="H6" s="42" t="s">
        <v>5</v>
      </c>
    </row>
    <row r="7" spans="1:8" ht="11.25" customHeight="1" x14ac:dyDescent="0.25">
      <c r="A7" s="41">
        <v>1</v>
      </c>
      <c r="B7" s="2">
        <v>2</v>
      </c>
      <c r="C7" s="2">
        <v>3</v>
      </c>
      <c r="D7" s="3">
        <v>4</v>
      </c>
      <c r="E7" s="4">
        <v>5</v>
      </c>
      <c r="F7" s="4">
        <v>6</v>
      </c>
      <c r="G7" s="4">
        <v>7</v>
      </c>
      <c r="H7" s="43">
        <v>8</v>
      </c>
    </row>
    <row r="8" spans="1:8" x14ac:dyDescent="0.25">
      <c r="A8" s="44">
        <v>1</v>
      </c>
      <c r="B8" s="12" t="s">
        <v>10</v>
      </c>
      <c r="C8" s="8">
        <v>3</v>
      </c>
      <c r="D8" s="9">
        <v>7</v>
      </c>
      <c r="E8" s="5"/>
      <c r="F8" s="1">
        <f>C8*D8*E8</f>
        <v>0</v>
      </c>
      <c r="G8" s="6"/>
      <c r="H8" s="45">
        <f>F8+(F8*G8)</f>
        <v>0</v>
      </c>
    </row>
    <row r="9" spans="1:8" x14ac:dyDescent="0.25">
      <c r="A9" s="44">
        <v>2</v>
      </c>
      <c r="B9" s="12" t="s">
        <v>11</v>
      </c>
      <c r="C9" s="10">
        <v>5</v>
      </c>
      <c r="D9" s="9">
        <v>6</v>
      </c>
      <c r="E9" s="5"/>
      <c r="F9" s="1">
        <f>C9*D9*E9</f>
        <v>0</v>
      </c>
      <c r="G9" s="6"/>
      <c r="H9" s="45">
        <f t="shared" ref="H9" si="0">F9*G9+F9</f>
        <v>0</v>
      </c>
    </row>
    <row r="10" spans="1:8" x14ac:dyDescent="0.25">
      <c r="A10" s="58" t="s">
        <v>12</v>
      </c>
      <c r="B10" s="59"/>
      <c r="C10" s="59"/>
      <c r="D10" s="59"/>
      <c r="E10" s="60" t="s">
        <v>6</v>
      </c>
      <c r="F10" s="60"/>
      <c r="G10" s="60"/>
      <c r="H10" s="61"/>
    </row>
    <row r="11" spans="1:8" ht="45" x14ac:dyDescent="0.25">
      <c r="A11" s="41" t="s">
        <v>0</v>
      </c>
      <c r="B11" s="11" t="s">
        <v>1</v>
      </c>
      <c r="C11" s="2" t="s">
        <v>8</v>
      </c>
      <c r="D11" s="3" t="s">
        <v>14</v>
      </c>
      <c r="E11" s="2" t="s">
        <v>2</v>
      </c>
      <c r="F11" s="2" t="s">
        <v>3</v>
      </c>
      <c r="G11" s="2" t="s">
        <v>4</v>
      </c>
      <c r="H11" s="42" t="s">
        <v>5</v>
      </c>
    </row>
    <row r="12" spans="1:8" x14ac:dyDescent="0.25">
      <c r="A12" s="41">
        <v>1</v>
      </c>
      <c r="B12" s="2">
        <v>2</v>
      </c>
      <c r="C12" s="2">
        <v>3</v>
      </c>
      <c r="D12" s="3">
        <v>4</v>
      </c>
      <c r="E12" s="4">
        <v>5</v>
      </c>
      <c r="F12" s="4">
        <v>6</v>
      </c>
      <c r="G12" s="4">
        <v>7</v>
      </c>
      <c r="H12" s="43">
        <v>8</v>
      </c>
    </row>
    <row r="13" spans="1:8" x14ac:dyDescent="0.25">
      <c r="A13" s="44">
        <v>3</v>
      </c>
      <c r="B13" s="12" t="s">
        <v>13</v>
      </c>
      <c r="C13" s="8">
        <v>70</v>
      </c>
      <c r="D13" s="9">
        <v>1</v>
      </c>
      <c r="E13" s="5"/>
      <c r="F13" s="1">
        <f>C13*D13*E13</f>
        <v>0</v>
      </c>
      <c r="G13" s="6"/>
      <c r="H13" s="45">
        <f>F13+(F13*G13)</f>
        <v>0</v>
      </c>
    </row>
    <row r="14" spans="1:8" x14ac:dyDescent="0.25">
      <c r="A14" s="44">
        <v>4</v>
      </c>
      <c r="B14" s="12" t="s">
        <v>15</v>
      </c>
      <c r="C14" s="8">
        <v>80</v>
      </c>
      <c r="D14" s="9">
        <v>1</v>
      </c>
      <c r="E14" s="5"/>
      <c r="F14" s="1">
        <f t="shared" ref="F14:F38" si="1">C14*D14*E14</f>
        <v>0</v>
      </c>
      <c r="G14" s="6"/>
      <c r="H14" s="45">
        <f t="shared" ref="H14:H38" si="2">F14+(F14*G14)</f>
        <v>0</v>
      </c>
    </row>
    <row r="15" spans="1:8" x14ac:dyDescent="0.25">
      <c r="A15" s="44">
        <v>5</v>
      </c>
      <c r="B15" s="12" t="s">
        <v>16</v>
      </c>
      <c r="C15" s="8">
        <v>80</v>
      </c>
      <c r="D15" s="9">
        <v>1</v>
      </c>
      <c r="E15" s="5"/>
      <c r="F15" s="1">
        <f t="shared" si="1"/>
        <v>0</v>
      </c>
      <c r="G15" s="6"/>
      <c r="H15" s="45">
        <f t="shared" si="2"/>
        <v>0</v>
      </c>
    </row>
    <row r="16" spans="1:8" x14ac:dyDescent="0.25">
      <c r="A16" s="44">
        <v>6</v>
      </c>
      <c r="B16" s="12" t="s">
        <v>17</v>
      </c>
      <c r="C16" s="8">
        <v>80</v>
      </c>
      <c r="D16" s="9">
        <v>1</v>
      </c>
      <c r="E16" s="5"/>
      <c r="F16" s="1">
        <f t="shared" si="1"/>
        <v>0</v>
      </c>
      <c r="G16" s="6"/>
      <c r="H16" s="45">
        <f t="shared" si="2"/>
        <v>0</v>
      </c>
    </row>
    <row r="17" spans="1:8" x14ac:dyDescent="0.25">
      <c r="A17" s="44">
        <v>7</v>
      </c>
      <c r="B17" s="12" t="s">
        <v>18</v>
      </c>
      <c r="C17" s="8">
        <v>80</v>
      </c>
      <c r="D17" s="9">
        <v>1</v>
      </c>
      <c r="E17" s="5"/>
      <c r="F17" s="1">
        <f t="shared" si="1"/>
        <v>0</v>
      </c>
      <c r="G17" s="6"/>
      <c r="H17" s="45">
        <f t="shared" si="2"/>
        <v>0</v>
      </c>
    </row>
    <row r="18" spans="1:8" x14ac:dyDescent="0.25">
      <c r="A18" s="44">
        <v>8</v>
      </c>
      <c r="B18" s="12" t="s">
        <v>19</v>
      </c>
      <c r="C18" s="8">
        <v>80</v>
      </c>
      <c r="D18" s="9">
        <v>1</v>
      </c>
      <c r="E18" s="5"/>
      <c r="F18" s="1">
        <f t="shared" si="1"/>
        <v>0</v>
      </c>
      <c r="G18" s="6"/>
      <c r="H18" s="45">
        <f t="shared" si="2"/>
        <v>0</v>
      </c>
    </row>
    <row r="19" spans="1:8" x14ac:dyDescent="0.25">
      <c r="A19" s="44">
        <v>9</v>
      </c>
      <c r="B19" s="12" t="s">
        <v>20</v>
      </c>
      <c r="C19" s="8">
        <v>80</v>
      </c>
      <c r="D19" s="9">
        <v>1</v>
      </c>
      <c r="E19" s="5"/>
      <c r="F19" s="1">
        <f t="shared" si="1"/>
        <v>0</v>
      </c>
      <c r="G19" s="6"/>
      <c r="H19" s="45">
        <f t="shared" si="2"/>
        <v>0</v>
      </c>
    </row>
    <row r="20" spans="1:8" x14ac:dyDescent="0.25">
      <c r="A20" s="44">
        <v>10</v>
      </c>
      <c r="B20" s="12" t="s">
        <v>21</v>
      </c>
      <c r="C20" s="8">
        <v>80</v>
      </c>
      <c r="D20" s="9">
        <v>1</v>
      </c>
      <c r="E20" s="5"/>
      <c r="F20" s="1">
        <f t="shared" si="1"/>
        <v>0</v>
      </c>
      <c r="G20" s="6"/>
      <c r="H20" s="45">
        <f t="shared" si="2"/>
        <v>0</v>
      </c>
    </row>
    <row r="21" spans="1:8" x14ac:dyDescent="0.25">
      <c r="A21" s="44">
        <v>11</v>
      </c>
      <c r="B21" s="12" t="s">
        <v>22</v>
      </c>
      <c r="C21" s="8">
        <v>80</v>
      </c>
      <c r="D21" s="9">
        <v>1</v>
      </c>
      <c r="E21" s="5"/>
      <c r="F21" s="1">
        <f t="shared" si="1"/>
        <v>0</v>
      </c>
      <c r="G21" s="6"/>
      <c r="H21" s="45">
        <f t="shared" si="2"/>
        <v>0</v>
      </c>
    </row>
    <row r="22" spans="1:8" x14ac:dyDescent="0.25">
      <c r="A22" s="44">
        <v>12</v>
      </c>
      <c r="B22" s="12" t="s">
        <v>23</v>
      </c>
      <c r="C22" s="8">
        <v>100</v>
      </c>
      <c r="D22" s="9">
        <v>1</v>
      </c>
      <c r="E22" s="5"/>
      <c r="F22" s="1">
        <f t="shared" si="1"/>
        <v>0</v>
      </c>
      <c r="G22" s="6"/>
      <c r="H22" s="45">
        <f t="shared" si="2"/>
        <v>0</v>
      </c>
    </row>
    <row r="23" spans="1:8" x14ac:dyDescent="0.25">
      <c r="A23" s="44">
        <v>13</v>
      </c>
      <c r="B23" s="12" t="s">
        <v>24</v>
      </c>
      <c r="C23" s="8">
        <v>80</v>
      </c>
      <c r="D23" s="9">
        <v>1</v>
      </c>
      <c r="E23" s="5"/>
      <c r="F23" s="1">
        <f t="shared" si="1"/>
        <v>0</v>
      </c>
      <c r="G23" s="6"/>
      <c r="H23" s="45">
        <f t="shared" si="2"/>
        <v>0</v>
      </c>
    </row>
    <row r="24" spans="1:8" x14ac:dyDescent="0.25">
      <c r="A24" s="44">
        <v>14</v>
      </c>
      <c r="B24" s="12" t="s">
        <v>25</v>
      </c>
      <c r="C24" s="8">
        <v>80</v>
      </c>
      <c r="D24" s="9">
        <v>1</v>
      </c>
      <c r="E24" s="5"/>
      <c r="F24" s="1">
        <f t="shared" si="1"/>
        <v>0</v>
      </c>
      <c r="G24" s="6"/>
      <c r="H24" s="45">
        <f t="shared" si="2"/>
        <v>0</v>
      </c>
    </row>
    <row r="25" spans="1:8" x14ac:dyDescent="0.25">
      <c r="A25" s="44">
        <v>15</v>
      </c>
      <c r="B25" s="12" t="s">
        <v>26</v>
      </c>
      <c r="C25" s="8">
        <v>80</v>
      </c>
      <c r="D25" s="9">
        <v>1</v>
      </c>
      <c r="E25" s="5"/>
      <c r="F25" s="1">
        <f t="shared" si="1"/>
        <v>0</v>
      </c>
      <c r="G25" s="6"/>
      <c r="H25" s="45">
        <f t="shared" si="2"/>
        <v>0</v>
      </c>
    </row>
    <row r="26" spans="1:8" x14ac:dyDescent="0.25">
      <c r="A26" s="44">
        <v>16</v>
      </c>
      <c r="B26" s="12" t="s">
        <v>27</v>
      </c>
      <c r="C26" s="8">
        <v>80</v>
      </c>
      <c r="D26" s="9">
        <v>1</v>
      </c>
      <c r="E26" s="5"/>
      <c r="F26" s="1">
        <f t="shared" si="1"/>
        <v>0</v>
      </c>
      <c r="G26" s="6"/>
      <c r="H26" s="45">
        <f t="shared" si="2"/>
        <v>0</v>
      </c>
    </row>
    <row r="27" spans="1:8" x14ac:dyDescent="0.25">
      <c r="A27" s="44">
        <v>17</v>
      </c>
      <c r="B27" s="12" t="s">
        <v>28</v>
      </c>
      <c r="C27" s="8">
        <v>70</v>
      </c>
      <c r="D27" s="9">
        <v>1</v>
      </c>
      <c r="E27" s="5"/>
      <c r="F27" s="1">
        <f t="shared" si="1"/>
        <v>0</v>
      </c>
      <c r="G27" s="6"/>
      <c r="H27" s="45">
        <f t="shared" si="2"/>
        <v>0</v>
      </c>
    </row>
    <row r="28" spans="1:8" x14ac:dyDescent="0.25">
      <c r="A28" s="44">
        <v>18</v>
      </c>
      <c r="B28" s="12" t="s">
        <v>29</v>
      </c>
      <c r="C28" s="8">
        <v>60</v>
      </c>
      <c r="D28" s="9">
        <v>1</v>
      </c>
      <c r="E28" s="5"/>
      <c r="F28" s="1">
        <f t="shared" si="1"/>
        <v>0</v>
      </c>
      <c r="G28" s="6"/>
      <c r="H28" s="45">
        <f t="shared" si="2"/>
        <v>0</v>
      </c>
    </row>
    <row r="29" spans="1:8" ht="18.75" customHeight="1" x14ac:dyDescent="0.25">
      <c r="A29" s="44">
        <v>19</v>
      </c>
      <c r="B29" s="12" t="s">
        <v>30</v>
      </c>
      <c r="C29" s="8">
        <v>80</v>
      </c>
      <c r="D29" s="9">
        <v>5</v>
      </c>
      <c r="E29" s="5"/>
      <c r="F29" s="1">
        <f t="shared" si="1"/>
        <v>0</v>
      </c>
      <c r="G29" s="6"/>
      <c r="H29" s="45">
        <f t="shared" si="2"/>
        <v>0</v>
      </c>
    </row>
    <row r="30" spans="1:8" ht="18.75" customHeight="1" x14ac:dyDescent="0.25">
      <c r="A30" s="44">
        <v>20</v>
      </c>
      <c r="B30" s="12" t="s">
        <v>46</v>
      </c>
      <c r="C30" s="8">
        <v>60</v>
      </c>
      <c r="D30" s="9">
        <v>1</v>
      </c>
      <c r="E30" s="5"/>
      <c r="F30" s="1">
        <f t="shared" si="1"/>
        <v>0</v>
      </c>
      <c r="G30" s="6"/>
      <c r="H30" s="45">
        <f t="shared" si="2"/>
        <v>0</v>
      </c>
    </row>
    <row r="31" spans="1:8" x14ac:dyDescent="0.25">
      <c r="A31" s="70" t="s">
        <v>39</v>
      </c>
      <c r="B31" s="71"/>
      <c r="C31" s="71"/>
      <c r="D31" s="71"/>
      <c r="E31" s="60" t="s">
        <v>6</v>
      </c>
      <c r="F31" s="60"/>
      <c r="G31" s="60"/>
      <c r="H31" s="61"/>
    </row>
    <row r="32" spans="1:8" ht="45" x14ac:dyDescent="0.25">
      <c r="A32" s="41" t="s">
        <v>0</v>
      </c>
      <c r="B32" s="11" t="s">
        <v>1</v>
      </c>
      <c r="C32" s="2" t="s">
        <v>37</v>
      </c>
      <c r="D32" s="3" t="s">
        <v>14</v>
      </c>
      <c r="E32" s="2" t="s">
        <v>2</v>
      </c>
      <c r="F32" s="2" t="s">
        <v>3</v>
      </c>
      <c r="G32" s="2" t="s">
        <v>4</v>
      </c>
      <c r="H32" s="42" t="s">
        <v>5</v>
      </c>
    </row>
    <row r="33" spans="1:8" x14ac:dyDescent="0.25">
      <c r="A33" s="41">
        <v>1</v>
      </c>
      <c r="B33" s="2">
        <v>2</v>
      </c>
      <c r="C33" s="2">
        <v>3</v>
      </c>
      <c r="D33" s="3">
        <v>4</v>
      </c>
      <c r="E33" s="4">
        <v>5</v>
      </c>
      <c r="F33" s="4">
        <v>6</v>
      </c>
      <c r="G33" s="4">
        <v>7</v>
      </c>
      <c r="H33" s="43">
        <v>8</v>
      </c>
    </row>
    <row r="34" spans="1:8" x14ac:dyDescent="0.25">
      <c r="A34" s="44">
        <v>21</v>
      </c>
      <c r="B34" s="12" t="s">
        <v>32</v>
      </c>
      <c r="C34" s="8">
        <v>1</v>
      </c>
      <c r="D34" s="9">
        <v>5</v>
      </c>
      <c r="E34" s="5"/>
      <c r="F34" s="1">
        <f t="shared" si="1"/>
        <v>0</v>
      </c>
      <c r="G34" s="6"/>
      <c r="H34" s="45">
        <f t="shared" si="2"/>
        <v>0</v>
      </c>
    </row>
    <row r="35" spans="1:8" x14ac:dyDescent="0.25">
      <c r="A35" s="44">
        <v>22</v>
      </c>
      <c r="B35" s="12" t="s">
        <v>33</v>
      </c>
      <c r="C35" s="8">
        <v>1</v>
      </c>
      <c r="D35" s="9">
        <v>1</v>
      </c>
      <c r="E35" s="5"/>
      <c r="F35" s="1">
        <f t="shared" si="1"/>
        <v>0</v>
      </c>
      <c r="G35" s="6"/>
      <c r="H35" s="45">
        <f t="shared" si="2"/>
        <v>0</v>
      </c>
    </row>
    <row r="36" spans="1:8" x14ac:dyDescent="0.25">
      <c r="A36" s="44">
        <v>23</v>
      </c>
      <c r="B36" s="12" t="s">
        <v>34</v>
      </c>
      <c r="C36" s="8">
        <v>1</v>
      </c>
      <c r="D36" s="9">
        <v>1</v>
      </c>
      <c r="E36" s="5"/>
      <c r="F36" s="1">
        <f t="shared" si="1"/>
        <v>0</v>
      </c>
      <c r="G36" s="6"/>
      <c r="H36" s="45">
        <f t="shared" si="2"/>
        <v>0</v>
      </c>
    </row>
    <row r="37" spans="1:8" x14ac:dyDescent="0.25">
      <c r="A37" s="44">
        <v>24</v>
      </c>
      <c r="B37" s="12" t="s">
        <v>35</v>
      </c>
      <c r="C37" s="8">
        <v>40</v>
      </c>
      <c r="D37" s="9">
        <v>6</v>
      </c>
      <c r="E37" s="5"/>
      <c r="F37" s="1">
        <f t="shared" si="1"/>
        <v>0</v>
      </c>
      <c r="G37" s="6"/>
      <c r="H37" s="45">
        <f t="shared" si="2"/>
        <v>0</v>
      </c>
    </row>
    <row r="38" spans="1:8" x14ac:dyDescent="0.25">
      <c r="A38" s="44">
        <v>25</v>
      </c>
      <c r="B38" s="12" t="s">
        <v>36</v>
      </c>
      <c r="C38" s="8">
        <v>80</v>
      </c>
      <c r="D38" s="9">
        <v>6</v>
      </c>
      <c r="E38" s="5"/>
      <c r="F38" s="1">
        <f t="shared" si="1"/>
        <v>0</v>
      </c>
      <c r="G38" s="6"/>
      <c r="H38" s="45">
        <f t="shared" si="2"/>
        <v>0</v>
      </c>
    </row>
    <row r="39" spans="1:8" ht="16.5" thickBot="1" x14ac:dyDescent="0.3">
      <c r="A39" s="46"/>
      <c r="B39" s="47"/>
      <c r="C39" s="47"/>
      <c r="D39" s="47"/>
      <c r="E39" s="48" t="s">
        <v>38</v>
      </c>
      <c r="F39" s="49">
        <f>F8+F9+F13+F14+F15+F16+F17+F18+F19+F20+F21+F22+F23+F24+F25+F26+F27+F28+F29+F34+F35+F36+F37+F38+F30</f>
        <v>0</v>
      </c>
      <c r="G39" s="50"/>
      <c r="H39" s="51">
        <f>H8+H9+H13+H14+H15+H16+H17+H18+H19+H20+H21+H22+H23+H24+H25+H26+H27+H28+H29+H34+H35+H36+H37+H38+H30</f>
        <v>0</v>
      </c>
    </row>
    <row r="40" spans="1:8" ht="16.5" thickBot="1" x14ac:dyDescent="0.3">
      <c r="A40" s="38"/>
      <c r="B40" s="38"/>
      <c r="C40" s="24"/>
      <c r="D40" s="24"/>
      <c r="E40" s="24"/>
      <c r="F40" s="24"/>
      <c r="G40" s="24"/>
      <c r="H40" s="24"/>
    </row>
    <row r="41" spans="1:8" s="30" customFormat="1" ht="38.25" customHeight="1" x14ac:dyDescent="0.25">
      <c r="A41" s="31" t="s">
        <v>48</v>
      </c>
      <c r="B41" s="32"/>
      <c r="C41" s="32"/>
      <c r="D41" s="32"/>
      <c r="E41" s="32"/>
      <c r="F41" s="32"/>
      <c r="G41" s="32"/>
      <c r="H41" s="33"/>
    </row>
    <row r="42" spans="1:8" ht="80.25" customHeight="1" x14ac:dyDescent="0.25">
      <c r="A42" s="72" t="s">
        <v>60</v>
      </c>
      <c r="B42" s="73"/>
      <c r="C42" s="73"/>
      <c r="D42" s="73"/>
      <c r="E42" s="73"/>
      <c r="F42" s="73"/>
      <c r="G42" s="73"/>
      <c r="H42" s="74"/>
    </row>
    <row r="43" spans="1:8" ht="134.25" customHeight="1" x14ac:dyDescent="0.25">
      <c r="A43" s="72" t="s">
        <v>49</v>
      </c>
      <c r="B43" s="73"/>
      <c r="C43" s="73"/>
      <c r="D43" s="73"/>
      <c r="E43" s="73"/>
      <c r="F43" s="73"/>
      <c r="G43" s="73"/>
      <c r="H43" s="74"/>
    </row>
    <row r="44" spans="1:8" ht="15" customHeight="1" x14ac:dyDescent="0.25">
      <c r="A44" s="75" t="s">
        <v>58</v>
      </c>
      <c r="B44" s="76"/>
      <c r="C44" s="76"/>
      <c r="D44" s="76"/>
      <c r="E44" s="76"/>
      <c r="F44" s="76"/>
      <c r="G44" s="76"/>
      <c r="H44" s="77"/>
    </row>
    <row r="45" spans="1:8" ht="121.5" customHeight="1" x14ac:dyDescent="0.25">
      <c r="A45" s="78"/>
      <c r="B45" s="79"/>
      <c r="C45" s="79"/>
      <c r="D45" s="79"/>
      <c r="E45" s="79"/>
      <c r="F45" s="79"/>
      <c r="G45" s="79"/>
      <c r="H45" s="80"/>
    </row>
    <row r="46" spans="1:8" ht="61.5" customHeight="1" x14ac:dyDescent="0.25">
      <c r="A46" s="34"/>
      <c r="B46" s="68" t="s">
        <v>50</v>
      </c>
      <c r="C46" s="68"/>
      <c r="D46" s="26" t="s">
        <v>55</v>
      </c>
      <c r="E46" s="26" t="s">
        <v>56</v>
      </c>
      <c r="F46" s="26" t="s">
        <v>57</v>
      </c>
      <c r="G46" s="27"/>
      <c r="H46" s="35"/>
    </row>
    <row r="47" spans="1:8" ht="21.75" customHeight="1" x14ac:dyDescent="0.25">
      <c r="A47" s="34"/>
      <c r="B47" s="69">
        <v>44569</v>
      </c>
      <c r="C47" s="69"/>
      <c r="D47" s="28"/>
      <c r="E47" s="28"/>
      <c r="F47" s="28" t="s">
        <v>51</v>
      </c>
      <c r="G47" s="27"/>
      <c r="H47" s="35"/>
    </row>
    <row r="48" spans="1:8" ht="21.75" customHeight="1" x14ac:dyDescent="0.25">
      <c r="A48" s="34"/>
      <c r="B48" s="69">
        <v>44570</v>
      </c>
      <c r="C48" s="69"/>
      <c r="D48" s="28" t="s">
        <v>52</v>
      </c>
      <c r="E48" s="28" t="s">
        <v>52</v>
      </c>
      <c r="F48" s="28" t="s">
        <v>52</v>
      </c>
      <c r="G48" s="27"/>
      <c r="H48" s="35"/>
    </row>
    <row r="49" spans="1:8" ht="21.75" customHeight="1" x14ac:dyDescent="0.25">
      <c r="A49" s="34"/>
      <c r="B49" s="69">
        <v>44571</v>
      </c>
      <c r="C49" s="69"/>
      <c r="D49" s="28" t="s">
        <v>52</v>
      </c>
      <c r="E49" s="28" t="s">
        <v>52</v>
      </c>
      <c r="F49" s="28" t="s">
        <v>52</v>
      </c>
      <c r="G49" s="27"/>
      <c r="H49" s="35"/>
    </row>
    <row r="50" spans="1:8" ht="21.75" customHeight="1" x14ac:dyDescent="0.25">
      <c r="A50" s="34"/>
      <c r="B50" s="69">
        <v>44572</v>
      </c>
      <c r="C50" s="69"/>
      <c r="D50" s="28" t="s">
        <v>52</v>
      </c>
      <c r="E50" s="28" t="s">
        <v>52</v>
      </c>
      <c r="F50" s="28" t="s">
        <v>59</v>
      </c>
      <c r="G50" s="27"/>
      <c r="H50" s="35"/>
    </row>
    <row r="51" spans="1:8" ht="21.75" customHeight="1" x14ac:dyDescent="0.25">
      <c r="A51" s="34"/>
      <c r="B51" s="69">
        <v>44573</v>
      </c>
      <c r="C51" s="69"/>
      <c r="D51" s="28" t="s">
        <v>52</v>
      </c>
      <c r="E51" s="28" t="s">
        <v>52</v>
      </c>
      <c r="F51" s="28" t="s">
        <v>52</v>
      </c>
      <c r="G51" s="27"/>
      <c r="H51" s="35"/>
    </row>
    <row r="52" spans="1:8" ht="21.75" customHeight="1" x14ac:dyDescent="0.25">
      <c r="A52" s="34"/>
      <c r="B52" s="69">
        <v>44574</v>
      </c>
      <c r="C52" s="69"/>
      <c r="D52" s="28" t="s">
        <v>52</v>
      </c>
      <c r="E52" s="28" t="s">
        <v>52</v>
      </c>
      <c r="F52" s="28" t="s">
        <v>52</v>
      </c>
      <c r="G52" s="27"/>
      <c r="H52" s="35"/>
    </row>
    <row r="53" spans="1:8" ht="21.75" customHeight="1" x14ac:dyDescent="0.25">
      <c r="A53" s="34"/>
      <c r="B53" s="69">
        <v>44575</v>
      </c>
      <c r="C53" s="69"/>
      <c r="D53" s="28" t="s">
        <v>53</v>
      </c>
      <c r="E53" s="28" t="s">
        <v>54</v>
      </c>
      <c r="F53" s="28" t="s">
        <v>54</v>
      </c>
      <c r="G53" s="27"/>
      <c r="H53" s="35"/>
    </row>
    <row r="54" spans="1:8" ht="24.75" customHeight="1" x14ac:dyDescent="0.25">
      <c r="A54" s="36"/>
      <c r="B54" s="52" t="s">
        <v>63</v>
      </c>
      <c r="C54" s="52"/>
      <c r="D54" s="52"/>
      <c r="E54" s="52"/>
      <c r="F54" s="52"/>
      <c r="G54" s="29"/>
      <c r="H54" s="37"/>
    </row>
    <row r="55" spans="1:8" ht="166.5" customHeight="1" x14ac:dyDescent="0.25">
      <c r="A55" s="81" t="s">
        <v>64</v>
      </c>
      <c r="B55" s="82"/>
      <c r="C55" s="82"/>
      <c r="D55" s="82"/>
      <c r="E55" s="82"/>
      <c r="F55" s="82"/>
      <c r="G55" s="82"/>
      <c r="H55" s="83"/>
    </row>
    <row r="56" spans="1:8" ht="258" customHeight="1" thickBot="1" x14ac:dyDescent="0.3">
      <c r="A56" s="62" t="s">
        <v>62</v>
      </c>
      <c r="B56" s="63"/>
      <c r="C56" s="63"/>
      <c r="D56" s="63"/>
      <c r="E56" s="63"/>
      <c r="F56" s="63"/>
      <c r="G56" s="63"/>
      <c r="H56" s="64"/>
    </row>
    <row r="57" spans="1:8" ht="30" customHeight="1" x14ac:dyDescent="0.25">
      <c r="A57" s="13"/>
      <c r="B57" s="13"/>
      <c r="C57" s="13"/>
      <c r="D57" s="13"/>
      <c r="E57" s="13"/>
      <c r="F57" s="13"/>
      <c r="G57" s="13"/>
      <c r="H57" s="13"/>
    </row>
    <row r="58" spans="1:8" x14ac:dyDescent="0.25">
      <c r="A58" s="13"/>
      <c r="B58" s="13"/>
      <c r="C58" s="13"/>
      <c r="D58" s="13"/>
      <c r="E58" s="13"/>
      <c r="F58" s="13"/>
      <c r="G58" s="13"/>
      <c r="H58" s="13"/>
    </row>
    <row r="59" spans="1:8" x14ac:dyDescent="0.25">
      <c r="A59" s="13"/>
      <c r="B59" s="13"/>
      <c r="C59" s="13"/>
      <c r="D59" s="13"/>
      <c r="E59" s="13"/>
      <c r="F59" s="13"/>
      <c r="G59" s="13"/>
      <c r="H59" s="13"/>
    </row>
    <row r="60" spans="1:8" x14ac:dyDescent="0.25">
      <c r="A60" s="15"/>
      <c r="B60" s="15"/>
      <c r="C60" s="15"/>
      <c r="D60" s="15"/>
      <c r="E60" s="15"/>
      <c r="F60" s="15"/>
      <c r="G60" s="15"/>
      <c r="H60" s="15"/>
    </row>
    <row r="61" spans="1:8" x14ac:dyDescent="0.25">
      <c r="A61" s="15"/>
      <c r="B61" s="15"/>
      <c r="C61" s="15"/>
      <c r="D61" s="15"/>
      <c r="E61" s="15"/>
      <c r="F61" s="15"/>
      <c r="G61" s="15"/>
      <c r="H61" s="15"/>
    </row>
    <row r="62" spans="1:8" x14ac:dyDescent="0.25">
      <c r="A62" s="15"/>
      <c r="B62" s="15"/>
      <c r="C62" s="15"/>
      <c r="D62" s="15"/>
      <c r="E62" s="15"/>
      <c r="F62" s="15"/>
      <c r="G62" s="15"/>
      <c r="H62" s="15"/>
    </row>
    <row r="63" spans="1:8" x14ac:dyDescent="0.25">
      <c r="A63" s="15"/>
      <c r="B63" s="15"/>
      <c r="C63" s="15"/>
      <c r="D63" s="15"/>
      <c r="E63" s="15"/>
      <c r="F63" s="15"/>
      <c r="G63" s="15"/>
      <c r="H63" s="15"/>
    </row>
    <row r="64" spans="1:8" x14ac:dyDescent="0.25">
      <c r="A64" s="15"/>
      <c r="B64" s="15"/>
      <c r="C64" s="15"/>
      <c r="D64" s="15"/>
      <c r="E64" s="15"/>
      <c r="F64" s="15"/>
      <c r="G64" s="15"/>
      <c r="H64" s="15"/>
    </row>
    <row r="65" spans="1:8" x14ac:dyDescent="0.25">
      <c r="A65" s="15"/>
      <c r="B65" s="15"/>
      <c r="C65" s="15"/>
      <c r="D65" s="15"/>
      <c r="E65" s="15"/>
      <c r="F65" s="15"/>
      <c r="G65" s="15"/>
      <c r="H65" s="15"/>
    </row>
    <row r="66" spans="1:8" x14ac:dyDescent="0.25">
      <c r="A66" s="15"/>
      <c r="B66" s="15"/>
      <c r="C66" s="15"/>
      <c r="D66" s="15"/>
      <c r="E66" s="15"/>
      <c r="F66" s="15"/>
      <c r="G66" s="15"/>
      <c r="H66" s="15"/>
    </row>
    <row r="67" spans="1:8" x14ac:dyDescent="0.25">
      <c r="A67" s="15"/>
      <c r="B67" s="15"/>
      <c r="C67" s="15"/>
      <c r="D67" s="15"/>
      <c r="E67" s="15"/>
      <c r="F67" s="15"/>
      <c r="G67" s="15"/>
      <c r="H67" s="15"/>
    </row>
    <row r="68" spans="1:8" x14ac:dyDescent="0.25">
      <c r="A68" s="15"/>
      <c r="B68" s="15"/>
      <c r="C68" s="15"/>
      <c r="D68" s="15"/>
      <c r="E68" s="15"/>
      <c r="F68" s="15"/>
      <c r="G68" s="15"/>
      <c r="H68" s="15"/>
    </row>
    <row r="69" spans="1:8" x14ac:dyDescent="0.25">
      <c r="A69" s="15"/>
      <c r="B69" s="15"/>
      <c r="C69" s="15"/>
      <c r="D69" s="15"/>
      <c r="E69" s="15"/>
      <c r="F69" s="15"/>
      <c r="G69" s="15"/>
      <c r="H69" s="15"/>
    </row>
    <row r="70" spans="1:8" x14ac:dyDescent="0.25">
      <c r="A70" s="15"/>
      <c r="B70" s="15"/>
      <c r="C70" s="15"/>
      <c r="D70" s="15"/>
      <c r="E70" s="15"/>
      <c r="F70" s="15"/>
      <c r="G70" s="15"/>
      <c r="H70" s="15"/>
    </row>
    <row r="71" spans="1:8" x14ac:dyDescent="0.25">
      <c r="A71" s="15"/>
      <c r="B71" s="15"/>
      <c r="C71" s="15"/>
      <c r="D71" s="15"/>
      <c r="E71" s="15"/>
      <c r="F71" s="15"/>
      <c r="G71" s="15"/>
      <c r="H71" s="15"/>
    </row>
    <row r="72" spans="1:8" x14ac:dyDescent="0.25">
      <c r="A72" s="15"/>
      <c r="B72" s="15"/>
      <c r="C72" s="15"/>
      <c r="D72" s="15"/>
      <c r="E72" s="15"/>
      <c r="F72" s="15"/>
      <c r="G72" s="15"/>
      <c r="H72" s="15"/>
    </row>
    <row r="73" spans="1:8" x14ac:dyDescent="0.25">
      <c r="A73" s="15"/>
      <c r="B73" s="15"/>
      <c r="C73" s="15"/>
      <c r="D73" s="15"/>
      <c r="E73" s="15"/>
      <c r="F73" s="15"/>
      <c r="G73" s="15"/>
      <c r="H73" s="15"/>
    </row>
  </sheetData>
  <mergeCells count="23">
    <mergeCell ref="A56:H56"/>
    <mergeCell ref="A3:H3"/>
    <mergeCell ref="B46:C46"/>
    <mergeCell ref="B47:C47"/>
    <mergeCell ref="B48:C48"/>
    <mergeCell ref="B49:C49"/>
    <mergeCell ref="B50:C50"/>
    <mergeCell ref="B51:C51"/>
    <mergeCell ref="B52:C52"/>
    <mergeCell ref="B53:C53"/>
    <mergeCell ref="A31:D31"/>
    <mergeCell ref="E31:H31"/>
    <mergeCell ref="A42:H42"/>
    <mergeCell ref="A43:H43"/>
    <mergeCell ref="A44:H45"/>
    <mergeCell ref="A55:H55"/>
    <mergeCell ref="B54:F54"/>
    <mergeCell ref="A1:H1"/>
    <mergeCell ref="A2:H2"/>
    <mergeCell ref="A5:D5"/>
    <mergeCell ref="E5:H5"/>
    <mergeCell ref="A10:D10"/>
    <mergeCell ref="E10:H10"/>
  </mergeCells>
  <pageMargins left="0.31496062992125984" right="0.31496062992125984" top="0.35433070866141736" bottom="0.35433070866141736"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zoomScale="85" zoomScaleNormal="85" workbookViewId="0">
      <selection activeCell="A39" sqref="A39:H43"/>
    </sheetView>
  </sheetViews>
  <sheetFormatPr defaultRowHeight="15" x14ac:dyDescent="0.25"/>
  <cols>
    <col min="1" max="1" width="5.140625" style="14" customWidth="1"/>
    <col min="2" max="2" width="60.5703125" style="14" customWidth="1"/>
    <col min="3" max="3" width="9.140625" style="14"/>
    <col min="4" max="4" width="14.28515625" style="14" customWidth="1"/>
    <col min="5" max="5" width="14.85546875" style="16" customWidth="1"/>
    <col min="6" max="6" width="13.85546875" style="16" customWidth="1"/>
    <col min="7" max="7" width="14.140625" style="16" customWidth="1"/>
    <col min="8" max="8" width="16.140625" style="16" customWidth="1"/>
    <col min="9" max="16384" width="9.140625" style="14"/>
  </cols>
  <sheetData>
    <row r="1" spans="1:8" x14ac:dyDescent="0.25">
      <c r="A1" s="85" t="s">
        <v>31</v>
      </c>
      <c r="B1" s="85"/>
      <c r="C1" s="85"/>
      <c r="D1" s="85"/>
      <c r="E1" s="85"/>
      <c r="F1" s="85"/>
      <c r="G1" s="85"/>
      <c r="H1" s="85"/>
    </row>
    <row r="2" spans="1:8" ht="27.75" customHeight="1" x14ac:dyDescent="0.25">
      <c r="A2" s="84" t="s">
        <v>45</v>
      </c>
      <c r="B2" s="84"/>
      <c r="C2" s="84"/>
      <c r="D2" s="84"/>
      <c r="E2" s="84"/>
      <c r="F2" s="84"/>
      <c r="G2" s="84"/>
      <c r="H2" s="84"/>
    </row>
    <row r="3" spans="1:8" ht="18.75" customHeight="1" x14ac:dyDescent="0.25">
      <c r="A3" s="59" t="s">
        <v>7</v>
      </c>
      <c r="B3" s="59"/>
      <c r="C3" s="59"/>
      <c r="D3" s="59"/>
      <c r="E3" s="60" t="s">
        <v>6</v>
      </c>
      <c r="F3" s="60"/>
      <c r="G3" s="60"/>
      <c r="H3" s="60"/>
    </row>
    <row r="4" spans="1:8" ht="65.25" customHeight="1" x14ac:dyDescent="0.25">
      <c r="A4" s="2" t="s">
        <v>0</v>
      </c>
      <c r="B4" s="11" t="s">
        <v>1</v>
      </c>
      <c r="C4" s="2" t="s">
        <v>8</v>
      </c>
      <c r="D4" s="3" t="s">
        <v>9</v>
      </c>
      <c r="E4" s="2" t="s">
        <v>2</v>
      </c>
      <c r="F4" s="2" t="s">
        <v>3</v>
      </c>
      <c r="G4" s="2" t="s">
        <v>4</v>
      </c>
      <c r="H4" s="2" t="s">
        <v>5</v>
      </c>
    </row>
    <row r="5" spans="1:8" ht="11.25" customHeight="1" x14ac:dyDescent="0.25">
      <c r="A5" s="2">
        <v>1</v>
      </c>
      <c r="B5" s="2">
        <v>2</v>
      </c>
      <c r="C5" s="2">
        <v>3</v>
      </c>
      <c r="D5" s="3">
        <v>4</v>
      </c>
      <c r="E5" s="4">
        <v>5</v>
      </c>
      <c r="F5" s="4">
        <v>6</v>
      </c>
      <c r="G5" s="4">
        <v>7</v>
      </c>
      <c r="H5" s="4">
        <v>8</v>
      </c>
    </row>
    <row r="6" spans="1:8" x14ac:dyDescent="0.25">
      <c r="A6" s="7">
        <v>1</v>
      </c>
      <c r="B6" s="12" t="s">
        <v>10</v>
      </c>
      <c r="C6" s="8">
        <v>3</v>
      </c>
      <c r="D6" s="9">
        <v>7</v>
      </c>
      <c r="E6" s="5"/>
      <c r="F6" s="1">
        <f>C6*D6*E6</f>
        <v>0</v>
      </c>
      <c r="G6" s="6"/>
      <c r="H6" s="1">
        <f>F6+(F6*G6)</f>
        <v>0</v>
      </c>
    </row>
    <row r="7" spans="1:8" x14ac:dyDescent="0.25">
      <c r="A7" s="7">
        <v>2</v>
      </c>
      <c r="B7" s="12" t="s">
        <v>11</v>
      </c>
      <c r="C7" s="10">
        <v>5</v>
      </c>
      <c r="D7" s="9">
        <v>6</v>
      </c>
      <c r="E7" s="5"/>
      <c r="F7" s="1">
        <f>C7*D7*E7</f>
        <v>0</v>
      </c>
      <c r="G7" s="6"/>
      <c r="H7" s="1">
        <f t="shared" ref="H7" si="0">F7*G7+F7</f>
        <v>0</v>
      </c>
    </row>
    <row r="8" spans="1:8" x14ac:dyDescent="0.25">
      <c r="A8" s="59" t="s">
        <v>12</v>
      </c>
      <c r="B8" s="59"/>
      <c r="C8" s="59"/>
      <c r="D8" s="59"/>
      <c r="E8" s="60" t="s">
        <v>6</v>
      </c>
      <c r="F8" s="60"/>
      <c r="G8" s="60"/>
      <c r="H8" s="60"/>
    </row>
    <row r="9" spans="1:8" ht="45" x14ac:dyDescent="0.25">
      <c r="A9" s="2" t="s">
        <v>0</v>
      </c>
      <c r="B9" s="11" t="s">
        <v>1</v>
      </c>
      <c r="C9" s="2" t="s">
        <v>8</v>
      </c>
      <c r="D9" s="3" t="s">
        <v>14</v>
      </c>
      <c r="E9" s="2" t="s">
        <v>2</v>
      </c>
      <c r="F9" s="2" t="s">
        <v>3</v>
      </c>
      <c r="G9" s="2" t="s">
        <v>4</v>
      </c>
      <c r="H9" s="2" t="s">
        <v>5</v>
      </c>
    </row>
    <row r="10" spans="1:8" x14ac:dyDescent="0.25">
      <c r="A10" s="2">
        <v>1</v>
      </c>
      <c r="B10" s="2">
        <v>2</v>
      </c>
      <c r="C10" s="2">
        <v>3</v>
      </c>
      <c r="D10" s="3">
        <v>4</v>
      </c>
      <c r="E10" s="4">
        <v>5</v>
      </c>
      <c r="F10" s="4">
        <v>6</v>
      </c>
      <c r="G10" s="4">
        <v>7</v>
      </c>
      <c r="H10" s="4">
        <v>8</v>
      </c>
    </row>
    <row r="11" spans="1:8" x14ac:dyDescent="0.25">
      <c r="A11" s="7">
        <v>3</v>
      </c>
      <c r="B11" s="12" t="s">
        <v>13</v>
      </c>
      <c r="C11" s="8">
        <v>70</v>
      </c>
      <c r="D11" s="9">
        <v>1</v>
      </c>
      <c r="E11" s="5"/>
      <c r="F11" s="1">
        <f>C11*D11*E11</f>
        <v>0</v>
      </c>
      <c r="G11" s="6"/>
      <c r="H11" s="1">
        <f>F11+(F11*G11)</f>
        <v>0</v>
      </c>
    </row>
    <row r="12" spans="1:8" x14ac:dyDescent="0.25">
      <c r="A12" s="7">
        <v>4</v>
      </c>
      <c r="B12" s="12" t="s">
        <v>15</v>
      </c>
      <c r="C12" s="8">
        <v>80</v>
      </c>
      <c r="D12" s="9">
        <v>1</v>
      </c>
      <c r="E12" s="5"/>
      <c r="F12" s="1">
        <f t="shared" ref="F12:F36" si="1">C12*D12*E12</f>
        <v>0</v>
      </c>
      <c r="G12" s="6"/>
      <c r="H12" s="1">
        <f t="shared" ref="H12:H36" si="2">F12+(F12*G12)</f>
        <v>0</v>
      </c>
    </row>
    <row r="13" spans="1:8" x14ac:dyDescent="0.25">
      <c r="A13" s="7">
        <v>5</v>
      </c>
      <c r="B13" s="12" t="s">
        <v>16</v>
      </c>
      <c r="C13" s="8">
        <v>80</v>
      </c>
      <c r="D13" s="9">
        <v>1</v>
      </c>
      <c r="E13" s="5"/>
      <c r="F13" s="1">
        <f t="shared" si="1"/>
        <v>0</v>
      </c>
      <c r="G13" s="6"/>
      <c r="H13" s="1">
        <f t="shared" si="2"/>
        <v>0</v>
      </c>
    </row>
    <row r="14" spans="1:8" x14ac:dyDescent="0.25">
      <c r="A14" s="7">
        <v>6</v>
      </c>
      <c r="B14" s="12" t="s">
        <v>17</v>
      </c>
      <c r="C14" s="8">
        <v>80</v>
      </c>
      <c r="D14" s="9">
        <v>1</v>
      </c>
      <c r="E14" s="5"/>
      <c r="F14" s="1">
        <f t="shared" si="1"/>
        <v>0</v>
      </c>
      <c r="G14" s="6"/>
      <c r="H14" s="1">
        <f t="shared" si="2"/>
        <v>0</v>
      </c>
    </row>
    <row r="15" spans="1:8" x14ac:dyDescent="0.25">
      <c r="A15" s="7">
        <v>7</v>
      </c>
      <c r="B15" s="12" t="s">
        <v>18</v>
      </c>
      <c r="C15" s="8">
        <v>80</v>
      </c>
      <c r="D15" s="9">
        <v>1</v>
      </c>
      <c r="E15" s="5"/>
      <c r="F15" s="1">
        <f t="shared" si="1"/>
        <v>0</v>
      </c>
      <c r="G15" s="6"/>
      <c r="H15" s="1">
        <f t="shared" si="2"/>
        <v>0</v>
      </c>
    </row>
    <row r="16" spans="1:8" x14ac:dyDescent="0.25">
      <c r="A16" s="7">
        <v>8</v>
      </c>
      <c r="B16" s="12" t="s">
        <v>19</v>
      </c>
      <c r="C16" s="8">
        <v>80</v>
      </c>
      <c r="D16" s="9">
        <v>1</v>
      </c>
      <c r="E16" s="5"/>
      <c r="F16" s="1">
        <f t="shared" si="1"/>
        <v>0</v>
      </c>
      <c r="G16" s="6"/>
      <c r="H16" s="1">
        <f t="shared" si="2"/>
        <v>0</v>
      </c>
    </row>
    <row r="17" spans="1:8" x14ac:dyDescent="0.25">
      <c r="A17" s="7">
        <v>9</v>
      </c>
      <c r="B17" s="12" t="s">
        <v>20</v>
      </c>
      <c r="C17" s="8">
        <v>80</v>
      </c>
      <c r="D17" s="9">
        <v>1</v>
      </c>
      <c r="E17" s="5"/>
      <c r="F17" s="1">
        <f t="shared" si="1"/>
        <v>0</v>
      </c>
      <c r="G17" s="6"/>
      <c r="H17" s="1">
        <f t="shared" si="2"/>
        <v>0</v>
      </c>
    </row>
    <row r="18" spans="1:8" x14ac:dyDescent="0.25">
      <c r="A18" s="7">
        <v>10</v>
      </c>
      <c r="B18" s="12" t="s">
        <v>21</v>
      </c>
      <c r="C18" s="8">
        <v>80</v>
      </c>
      <c r="D18" s="9">
        <v>1</v>
      </c>
      <c r="E18" s="5"/>
      <c r="F18" s="1">
        <f t="shared" si="1"/>
        <v>0</v>
      </c>
      <c r="G18" s="6"/>
      <c r="H18" s="1">
        <f t="shared" si="2"/>
        <v>0</v>
      </c>
    </row>
    <row r="19" spans="1:8" x14ac:dyDescent="0.25">
      <c r="A19" s="7">
        <v>11</v>
      </c>
      <c r="B19" s="12" t="s">
        <v>22</v>
      </c>
      <c r="C19" s="8">
        <v>80</v>
      </c>
      <c r="D19" s="9">
        <v>1</v>
      </c>
      <c r="E19" s="5"/>
      <c r="F19" s="1">
        <f t="shared" si="1"/>
        <v>0</v>
      </c>
      <c r="G19" s="6"/>
      <c r="H19" s="1">
        <f t="shared" si="2"/>
        <v>0</v>
      </c>
    </row>
    <row r="20" spans="1:8" x14ac:dyDescent="0.25">
      <c r="A20" s="7">
        <v>12</v>
      </c>
      <c r="B20" s="12" t="s">
        <v>23</v>
      </c>
      <c r="C20" s="8">
        <v>100</v>
      </c>
      <c r="D20" s="9">
        <v>1</v>
      </c>
      <c r="E20" s="5"/>
      <c r="F20" s="1">
        <f t="shared" si="1"/>
        <v>0</v>
      </c>
      <c r="G20" s="6"/>
      <c r="H20" s="1">
        <f t="shared" si="2"/>
        <v>0</v>
      </c>
    </row>
    <row r="21" spans="1:8" x14ac:dyDescent="0.25">
      <c r="A21" s="7">
        <v>13</v>
      </c>
      <c r="B21" s="12" t="s">
        <v>24</v>
      </c>
      <c r="C21" s="8">
        <v>80</v>
      </c>
      <c r="D21" s="9">
        <v>1</v>
      </c>
      <c r="E21" s="5"/>
      <c r="F21" s="1">
        <f t="shared" si="1"/>
        <v>0</v>
      </c>
      <c r="G21" s="6"/>
      <c r="H21" s="1">
        <f t="shared" si="2"/>
        <v>0</v>
      </c>
    </row>
    <row r="22" spans="1:8" x14ac:dyDescent="0.25">
      <c r="A22" s="7">
        <v>14</v>
      </c>
      <c r="B22" s="12" t="s">
        <v>25</v>
      </c>
      <c r="C22" s="8">
        <v>80</v>
      </c>
      <c r="D22" s="9">
        <v>1</v>
      </c>
      <c r="E22" s="5"/>
      <c r="F22" s="1">
        <f t="shared" si="1"/>
        <v>0</v>
      </c>
      <c r="G22" s="6"/>
      <c r="H22" s="1">
        <f t="shared" si="2"/>
        <v>0</v>
      </c>
    </row>
    <row r="23" spans="1:8" x14ac:dyDescent="0.25">
      <c r="A23" s="7">
        <v>15</v>
      </c>
      <c r="B23" s="12" t="s">
        <v>26</v>
      </c>
      <c r="C23" s="8">
        <v>80</v>
      </c>
      <c r="D23" s="9">
        <v>1</v>
      </c>
      <c r="E23" s="5"/>
      <c r="F23" s="1">
        <f t="shared" si="1"/>
        <v>0</v>
      </c>
      <c r="G23" s="6"/>
      <c r="H23" s="1">
        <f t="shared" si="2"/>
        <v>0</v>
      </c>
    </row>
    <row r="24" spans="1:8" x14ac:dyDescent="0.25">
      <c r="A24" s="7">
        <v>16</v>
      </c>
      <c r="B24" s="12" t="s">
        <v>27</v>
      </c>
      <c r="C24" s="8">
        <v>80</v>
      </c>
      <c r="D24" s="9">
        <v>1</v>
      </c>
      <c r="E24" s="5"/>
      <c r="F24" s="1">
        <f t="shared" si="1"/>
        <v>0</v>
      </c>
      <c r="G24" s="6"/>
      <c r="H24" s="1">
        <f t="shared" si="2"/>
        <v>0</v>
      </c>
    </row>
    <row r="25" spans="1:8" x14ac:dyDescent="0.25">
      <c r="A25" s="7">
        <v>17</v>
      </c>
      <c r="B25" s="12" t="s">
        <v>28</v>
      </c>
      <c r="C25" s="8">
        <v>70</v>
      </c>
      <c r="D25" s="9">
        <v>1</v>
      </c>
      <c r="E25" s="5"/>
      <c r="F25" s="1">
        <f t="shared" si="1"/>
        <v>0</v>
      </c>
      <c r="G25" s="6"/>
      <c r="H25" s="1">
        <f t="shared" si="2"/>
        <v>0</v>
      </c>
    </row>
    <row r="26" spans="1:8" x14ac:dyDescent="0.25">
      <c r="A26" s="7">
        <v>18</v>
      </c>
      <c r="B26" s="12" t="s">
        <v>29</v>
      </c>
      <c r="C26" s="8">
        <v>60</v>
      </c>
      <c r="D26" s="9">
        <v>1</v>
      </c>
      <c r="E26" s="5"/>
      <c r="F26" s="1">
        <f t="shared" si="1"/>
        <v>0</v>
      </c>
      <c r="G26" s="6"/>
      <c r="H26" s="1">
        <f t="shared" si="2"/>
        <v>0</v>
      </c>
    </row>
    <row r="27" spans="1:8" ht="18.75" customHeight="1" x14ac:dyDescent="0.25">
      <c r="A27" s="7">
        <v>19</v>
      </c>
      <c r="B27" s="12" t="s">
        <v>30</v>
      </c>
      <c r="C27" s="8">
        <v>80</v>
      </c>
      <c r="D27" s="9">
        <v>5</v>
      </c>
      <c r="E27" s="5"/>
      <c r="F27" s="1">
        <f t="shared" si="1"/>
        <v>0</v>
      </c>
      <c r="G27" s="6"/>
      <c r="H27" s="1">
        <f t="shared" si="2"/>
        <v>0</v>
      </c>
    </row>
    <row r="28" spans="1:8" ht="18.75" customHeight="1" x14ac:dyDescent="0.25">
      <c r="A28" s="7">
        <v>20</v>
      </c>
      <c r="B28" s="12" t="s">
        <v>46</v>
      </c>
      <c r="C28" s="8">
        <v>60</v>
      </c>
      <c r="D28" s="9">
        <v>1</v>
      </c>
      <c r="E28" s="5"/>
      <c r="F28" s="1">
        <f t="shared" ref="F28" si="3">C28*D28*E28</f>
        <v>0</v>
      </c>
      <c r="G28" s="6"/>
      <c r="H28" s="1">
        <f t="shared" ref="H28" si="4">F28+(F28*G28)</f>
        <v>0</v>
      </c>
    </row>
    <row r="29" spans="1:8" x14ac:dyDescent="0.25">
      <c r="A29" s="71" t="s">
        <v>39</v>
      </c>
      <c r="B29" s="71"/>
      <c r="C29" s="71"/>
      <c r="D29" s="71"/>
      <c r="E29" s="60" t="s">
        <v>6</v>
      </c>
      <c r="F29" s="60"/>
      <c r="G29" s="60"/>
      <c r="H29" s="60"/>
    </row>
    <row r="30" spans="1:8" ht="75" x14ac:dyDescent="0.25">
      <c r="A30" s="2" t="s">
        <v>0</v>
      </c>
      <c r="B30" s="11" t="s">
        <v>1</v>
      </c>
      <c r="C30" s="2" t="s">
        <v>37</v>
      </c>
      <c r="D30" s="3" t="s">
        <v>14</v>
      </c>
      <c r="E30" s="2" t="s">
        <v>2</v>
      </c>
      <c r="F30" s="2" t="s">
        <v>3</v>
      </c>
      <c r="G30" s="2" t="s">
        <v>4</v>
      </c>
      <c r="H30" s="2" t="s">
        <v>5</v>
      </c>
    </row>
    <row r="31" spans="1:8" x14ac:dyDescent="0.25">
      <c r="A31" s="2">
        <v>1</v>
      </c>
      <c r="B31" s="2">
        <v>2</v>
      </c>
      <c r="C31" s="2">
        <v>3</v>
      </c>
      <c r="D31" s="3">
        <v>4</v>
      </c>
      <c r="E31" s="4">
        <v>5</v>
      </c>
      <c r="F31" s="4">
        <v>6</v>
      </c>
      <c r="G31" s="4">
        <v>7</v>
      </c>
      <c r="H31" s="4">
        <v>8</v>
      </c>
    </row>
    <row r="32" spans="1:8" x14ac:dyDescent="0.25">
      <c r="A32" s="7">
        <v>21</v>
      </c>
      <c r="B32" s="12" t="s">
        <v>32</v>
      </c>
      <c r="C32" s="8">
        <v>1</v>
      </c>
      <c r="D32" s="9">
        <v>5</v>
      </c>
      <c r="E32" s="5"/>
      <c r="F32" s="1">
        <f t="shared" si="1"/>
        <v>0</v>
      </c>
      <c r="G32" s="6"/>
      <c r="H32" s="1">
        <f t="shared" si="2"/>
        <v>0</v>
      </c>
    </row>
    <row r="33" spans="1:8" x14ac:dyDescent="0.25">
      <c r="A33" s="7">
        <v>22</v>
      </c>
      <c r="B33" s="12" t="s">
        <v>33</v>
      </c>
      <c r="C33" s="8">
        <v>1</v>
      </c>
      <c r="D33" s="9">
        <v>1</v>
      </c>
      <c r="E33" s="5"/>
      <c r="F33" s="1">
        <f t="shared" si="1"/>
        <v>0</v>
      </c>
      <c r="G33" s="6"/>
      <c r="H33" s="1">
        <f t="shared" si="2"/>
        <v>0</v>
      </c>
    </row>
    <row r="34" spans="1:8" x14ac:dyDescent="0.25">
      <c r="A34" s="7">
        <v>23</v>
      </c>
      <c r="B34" s="12" t="s">
        <v>34</v>
      </c>
      <c r="C34" s="8">
        <v>1</v>
      </c>
      <c r="D34" s="9">
        <v>1</v>
      </c>
      <c r="E34" s="5"/>
      <c r="F34" s="1">
        <f t="shared" si="1"/>
        <v>0</v>
      </c>
      <c r="G34" s="6"/>
      <c r="H34" s="1">
        <f t="shared" si="2"/>
        <v>0</v>
      </c>
    </row>
    <row r="35" spans="1:8" x14ac:dyDescent="0.25">
      <c r="A35" s="7">
        <v>24</v>
      </c>
      <c r="B35" s="12" t="s">
        <v>35</v>
      </c>
      <c r="C35" s="8">
        <v>40</v>
      </c>
      <c r="D35" s="9">
        <v>6</v>
      </c>
      <c r="E35" s="5"/>
      <c r="F35" s="1">
        <f t="shared" si="1"/>
        <v>0</v>
      </c>
      <c r="G35" s="6"/>
      <c r="H35" s="1">
        <f t="shared" si="2"/>
        <v>0</v>
      </c>
    </row>
    <row r="36" spans="1:8" x14ac:dyDescent="0.25">
      <c r="A36" s="7">
        <v>25</v>
      </c>
      <c r="B36" s="12" t="s">
        <v>36</v>
      </c>
      <c r="C36" s="8">
        <v>80</v>
      </c>
      <c r="D36" s="9">
        <v>6</v>
      </c>
      <c r="E36" s="5"/>
      <c r="F36" s="1">
        <f t="shared" si="1"/>
        <v>0</v>
      </c>
      <c r="G36" s="6"/>
      <c r="H36" s="1">
        <f t="shared" si="2"/>
        <v>0</v>
      </c>
    </row>
    <row r="37" spans="1:8" ht="15.75" x14ac:dyDescent="0.25">
      <c r="A37" s="17"/>
      <c r="B37" s="18"/>
      <c r="C37" s="18"/>
      <c r="D37" s="18"/>
      <c r="E37" s="22" t="s">
        <v>38</v>
      </c>
      <c r="F37" s="23">
        <f>F6+F7+F11+F12+F13+F14+F15+F16+F17+F18+F19+F20+F21+F22+F23+F24+F25+F26+F27+F32+F33+F34+F35+F36+F28</f>
        <v>0</v>
      </c>
      <c r="G37" s="24"/>
      <c r="H37" s="23">
        <f>H6+H7+H11+H12+H13+H14+H15+H16+H17+H18+H19+H20+H21+H22+H23+H24+H25+H26+H27+H32+H33+H34+H35+H36+H28</f>
        <v>0</v>
      </c>
    </row>
    <row r="38" spans="1:8" x14ac:dyDescent="0.25">
      <c r="A38" s="19"/>
      <c r="B38" s="20"/>
      <c r="C38" s="20"/>
      <c r="D38" s="20"/>
      <c r="E38" s="20"/>
      <c r="F38" s="20"/>
      <c r="G38" s="20"/>
      <c r="H38" s="21"/>
    </row>
    <row r="39" spans="1:8" ht="15" customHeight="1" x14ac:dyDescent="0.25">
      <c r="A39" s="87" t="s">
        <v>43</v>
      </c>
      <c r="B39" s="73"/>
      <c r="C39" s="73"/>
      <c r="D39" s="73"/>
      <c r="E39" s="73"/>
      <c r="F39" s="73"/>
      <c r="G39" s="73"/>
      <c r="H39" s="88"/>
    </row>
    <row r="40" spans="1:8" x14ac:dyDescent="0.25">
      <c r="A40" s="89"/>
      <c r="B40" s="90"/>
      <c r="C40" s="90"/>
      <c r="D40" s="90"/>
      <c r="E40" s="90"/>
      <c r="F40" s="90"/>
      <c r="G40" s="90"/>
      <c r="H40" s="91"/>
    </row>
    <row r="41" spans="1:8" x14ac:dyDescent="0.25">
      <c r="A41" s="89"/>
      <c r="B41" s="90"/>
      <c r="C41" s="90"/>
      <c r="D41" s="90"/>
      <c r="E41" s="90"/>
      <c r="F41" s="90"/>
      <c r="G41" s="90"/>
      <c r="H41" s="91"/>
    </row>
    <row r="42" spans="1:8" x14ac:dyDescent="0.25">
      <c r="A42" s="89"/>
      <c r="B42" s="90"/>
      <c r="C42" s="90"/>
      <c r="D42" s="90"/>
      <c r="E42" s="90"/>
      <c r="F42" s="90"/>
      <c r="G42" s="90"/>
      <c r="H42" s="91"/>
    </row>
    <row r="43" spans="1:8" ht="39" customHeight="1" x14ac:dyDescent="0.25">
      <c r="A43" s="89"/>
      <c r="B43" s="90"/>
      <c r="C43" s="90"/>
      <c r="D43" s="90"/>
      <c r="E43" s="90"/>
      <c r="F43" s="90"/>
      <c r="G43" s="90"/>
      <c r="H43" s="91"/>
    </row>
    <row r="44" spans="1:8" ht="144" customHeight="1" x14ac:dyDescent="0.25">
      <c r="A44" s="87" t="s">
        <v>42</v>
      </c>
      <c r="B44" s="73"/>
      <c r="C44" s="73"/>
      <c r="D44" s="73"/>
      <c r="E44" s="73"/>
      <c r="F44" s="73"/>
      <c r="G44" s="73"/>
      <c r="H44" s="88"/>
    </row>
    <row r="45" spans="1:8" ht="15" customHeight="1" x14ac:dyDescent="0.25">
      <c r="A45" s="86" t="s">
        <v>40</v>
      </c>
      <c r="B45" s="86"/>
      <c r="C45" s="86"/>
      <c r="D45" s="86"/>
      <c r="E45" s="86"/>
      <c r="F45" s="86"/>
      <c r="G45" s="86"/>
      <c r="H45" s="86"/>
    </row>
    <row r="46" spans="1:8" x14ac:dyDescent="0.25">
      <c r="A46" s="86"/>
      <c r="B46" s="86"/>
      <c r="C46" s="86"/>
      <c r="D46" s="86"/>
      <c r="E46" s="86"/>
      <c r="F46" s="86"/>
      <c r="G46" s="86"/>
      <c r="H46" s="86"/>
    </row>
    <row r="47" spans="1:8" x14ac:dyDescent="0.25">
      <c r="A47" s="86"/>
      <c r="B47" s="86"/>
      <c r="C47" s="86"/>
      <c r="D47" s="86"/>
      <c r="E47" s="86"/>
      <c r="F47" s="86"/>
      <c r="G47" s="86"/>
      <c r="H47" s="86"/>
    </row>
    <row r="48" spans="1:8" x14ac:dyDescent="0.25">
      <c r="A48" s="86"/>
      <c r="B48" s="86"/>
      <c r="C48" s="86"/>
      <c r="D48" s="86"/>
      <c r="E48" s="86"/>
      <c r="F48" s="86"/>
      <c r="G48" s="86"/>
      <c r="H48" s="86"/>
    </row>
    <row r="49" spans="1:8" x14ac:dyDescent="0.25">
      <c r="A49" s="86"/>
      <c r="B49" s="86"/>
      <c r="C49" s="86"/>
      <c r="D49" s="86"/>
      <c r="E49" s="86"/>
      <c r="F49" s="86"/>
      <c r="G49" s="86"/>
      <c r="H49" s="86"/>
    </row>
    <row r="50" spans="1:8" x14ac:dyDescent="0.25">
      <c r="A50" s="86"/>
      <c r="B50" s="86"/>
      <c r="C50" s="86"/>
      <c r="D50" s="86"/>
      <c r="E50" s="86"/>
      <c r="F50" s="86"/>
      <c r="G50" s="86"/>
      <c r="H50" s="86"/>
    </row>
    <row r="51" spans="1:8" x14ac:dyDescent="0.25">
      <c r="A51" s="86"/>
      <c r="B51" s="86"/>
      <c r="C51" s="86"/>
      <c r="D51" s="86"/>
      <c r="E51" s="86"/>
      <c r="F51" s="86"/>
      <c r="G51" s="86"/>
      <c r="H51" s="86"/>
    </row>
    <row r="52" spans="1:8" ht="21.75" customHeight="1" x14ac:dyDescent="0.25">
      <c r="A52" s="86"/>
      <c r="B52" s="86"/>
      <c r="C52" s="86"/>
      <c r="D52" s="86"/>
      <c r="E52" s="86"/>
      <c r="F52" s="86"/>
      <c r="G52" s="86"/>
      <c r="H52" s="86"/>
    </row>
    <row r="53" spans="1:8" ht="166.5" customHeight="1" x14ac:dyDescent="0.25">
      <c r="A53" s="86" t="s">
        <v>41</v>
      </c>
      <c r="B53" s="86"/>
      <c r="C53" s="86"/>
      <c r="D53" s="86"/>
      <c r="E53" s="86"/>
      <c r="F53" s="86"/>
      <c r="G53" s="86"/>
      <c r="H53" s="86"/>
    </row>
    <row r="54" spans="1:8" ht="294" customHeight="1" x14ac:dyDescent="0.25">
      <c r="A54" s="86" t="s">
        <v>44</v>
      </c>
      <c r="B54" s="86"/>
      <c r="C54" s="86"/>
      <c r="D54" s="86"/>
      <c r="E54" s="86"/>
      <c r="F54" s="86"/>
      <c r="G54" s="86"/>
      <c r="H54" s="86"/>
    </row>
    <row r="55" spans="1:8" ht="30" customHeight="1" x14ac:dyDescent="0.25">
      <c r="A55" s="13"/>
      <c r="B55" s="13"/>
      <c r="C55" s="13"/>
      <c r="D55" s="13"/>
      <c r="E55" s="13"/>
      <c r="F55" s="13"/>
      <c r="G55" s="13"/>
      <c r="H55" s="13"/>
    </row>
    <row r="56" spans="1:8" x14ac:dyDescent="0.25">
      <c r="A56" s="13"/>
      <c r="B56" s="13"/>
      <c r="C56" s="13"/>
      <c r="D56" s="13"/>
      <c r="E56" s="13"/>
      <c r="F56" s="13"/>
      <c r="G56" s="13"/>
      <c r="H56" s="13"/>
    </row>
    <row r="57" spans="1:8" x14ac:dyDescent="0.25">
      <c r="A57" s="13"/>
      <c r="B57" s="13"/>
      <c r="C57" s="13"/>
      <c r="D57" s="13"/>
      <c r="E57" s="13"/>
      <c r="F57" s="13"/>
      <c r="G57" s="13"/>
      <c r="H57" s="13"/>
    </row>
    <row r="58" spans="1:8" x14ac:dyDescent="0.25">
      <c r="A58" s="15"/>
      <c r="B58" s="15"/>
      <c r="C58" s="15"/>
      <c r="D58" s="15"/>
      <c r="E58" s="15"/>
      <c r="F58" s="15"/>
      <c r="G58" s="15"/>
      <c r="H58" s="15"/>
    </row>
    <row r="59" spans="1:8" x14ac:dyDescent="0.25">
      <c r="A59" s="15"/>
      <c r="B59" s="15"/>
      <c r="C59" s="15"/>
      <c r="D59" s="15"/>
      <c r="E59" s="15"/>
      <c r="F59" s="15"/>
      <c r="G59" s="15"/>
      <c r="H59" s="15"/>
    </row>
    <row r="60" spans="1:8" x14ac:dyDescent="0.25">
      <c r="A60" s="15"/>
      <c r="B60" s="15"/>
      <c r="C60" s="15"/>
      <c r="D60" s="15"/>
      <c r="E60" s="15"/>
      <c r="F60" s="15"/>
      <c r="G60" s="15"/>
      <c r="H60" s="15"/>
    </row>
    <row r="61" spans="1:8" x14ac:dyDescent="0.25">
      <c r="A61" s="15"/>
      <c r="B61" s="15"/>
      <c r="C61" s="15"/>
      <c r="D61" s="15"/>
      <c r="E61" s="15"/>
      <c r="F61" s="15"/>
      <c r="G61" s="15"/>
      <c r="H61" s="15"/>
    </row>
    <row r="62" spans="1:8" x14ac:dyDescent="0.25">
      <c r="A62" s="15"/>
      <c r="B62" s="15"/>
      <c r="C62" s="15"/>
      <c r="D62" s="15"/>
      <c r="E62" s="15"/>
      <c r="F62" s="15"/>
      <c r="G62" s="15"/>
      <c r="H62" s="15"/>
    </row>
    <row r="63" spans="1:8" x14ac:dyDescent="0.25">
      <c r="A63" s="15"/>
      <c r="B63" s="15"/>
      <c r="C63" s="15"/>
      <c r="D63" s="15"/>
      <c r="E63" s="15"/>
      <c r="F63" s="15"/>
      <c r="G63" s="15"/>
      <c r="H63" s="15"/>
    </row>
    <row r="64" spans="1:8" x14ac:dyDescent="0.25">
      <c r="A64" s="15"/>
      <c r="B64" s="15"/>
      <c r="C64" s="15"/>
      <c r="D64" s="15"/>
      <c r="E64" s="15"/>
      <c r="F64" s="15"/>
      <c r="G64" s="15"/>
      <c r="H64" s="15"/>
    </row>
    <row r="65" spans="1:8" x14ac:dyDescent="0.25">
      <c r="A65" s="15"/>
      <c r="B65" s="15"/>
      <c r="C65" s="15"/>
      <c r="D65" s="15"/>
      <c r="E65" s="15"/>
      <c r="F65" s="15"/>
      <c r="G65" s="15"/>
      <c r="H65" s="15"/>
    </row>
    <row r="66" spans="1:8" x14ac:dyDescent="0.25">
      <c r="A66" s="15"/>
      <c r="B66" s="15"/>
      <c r="C66" s="15"/>
      <c r="D66" s="15"/>
      <c r="E66" s="15"/>
      <c r="F66" s="15"/>
      <c r="G66" s="15"/>
      <c r="H66" s="15"/>
    </row>
    <row r="67" spans="1:8" x14ac:dyDescent="0.25">
      <c r="A67" s="15"/>
      <c r="B67" s="15"/>
      <c r="C67" s="15"/>
      <c r="D67" s="15"/>
      <c r="E67" s="15"/>
      <c r="F67" s="15"/>
      <c r="G67" s="15"/>
      <c r="H67" s="15"/>
    </row>
    <row r="68" spans="1:8" x14ac:dyDescent="0.25">
      <c r="A68" s="15"/>
      <c r="B68" s="15"/>
      <c r="C68" s="15"/>
      <c r="D68" s="15"/>
      <c r="E68" s="15"/>
      <c r="F68" s="15"/>
      <c r="G68" s="15"/>
      <c r="H68" s="15"/>
    </row>
    <row r="69" spans="1:8" x14ac:dyDescent="0.25">
      <c r="A69" s="15"/>
      <c r="B69" s="15"/>
      <c r="C69" s="15"/>
      <c r="D69" s="15"/>
      <c r="E69" s="15"/>
      <c r="F69" s="15"/>
      <c r="G69" s="15"/>
      <c r="H69" s="15"/>
    </row>
    <row r="70" spans="1:8" x14ac:dyDescent="0.25">
      <c r="A70" s="15"/>
      <c r="B70" s="15"/>
      <c r="C70" s="15"/>
      <c r="D70" s="15"/>
      <c r="E70" s="15"/>
      <c r="F70" s="15"/>
      <c r="G70" s="15"/>
      <c r="H70" s="15"/>
    </row>
    <row r="71" spans="1:8" x14ac:dyDescent="0.25">
      <c r="A71" s="15"/>
      <c r="B71" s="15"/>
      <c r="C71" s="15"/>
      <c r="D71" s="15"/>
      <c r="E71" s="15"/>
      <c r="F71" s="15"/>
      <c r="G71" s="15"/>
      <c r="H71" s="15"/>
    </row>
  </sheetData>
  <mergeCells count="13">
    <mergeCell ref="A45:H52"/>
    <mergeCell ref="A53:H53"/>
    <mergeCell ref="A39:H43"/>
    <mergeCell ref="A44:H44"/>
    <mergeCell ref="A54:H54"/>
    <mergeCell ref="A2:H2"/>
    <mergeCell ref="A1:H1"/>
    <mergeCell ref="A29:D29"/>
    <mergeCell ref="E29:H29"/>
    <mergeCell ref="A8:D8"/>
    <mergeCell ref="E8:H8"/>
    <mergeCell ref="E3:H3"/>
    <mergeCell ref="A3:D3"/>
  </mergeCell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 (2)</vt:lpstr>
      <vt:lpstr>Arkusz1</vt:lpstr>
      <vt:lpstr>Arkusz1!Obszar_wydruku</vt:lpstr>
      <vt:lpstr>'Arkusz1 (2)'!Obszar_wydruku</vt:lpstr>
    </vt:vector>
  </TitlesOfParts>
  <Company>Politechnika Warszawska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Górna-Łyszkowska Joanna</dc:creator>
  <cp:lastModifiedBy>Pryciński Piotr</cp:lastModifiedBy>
  <cp:lastPrinted>2022-09-06T07:02:18Z</cp:lastPrinted>
  <dcterms:created xsi:type="dcterms:W3CDTF">2022-06-27T11:22:25Z</dcterms:created>
  <dcterms:modified xsi:type="dcterms:W3CDTF">2022-09-06T07:20:44Z</dcterms:modified>
</cp:coreProperties>
</file>