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.2 fcj ZP 220 41 24" sheetId="1" r:id="rId1"/>
  </sheets>
  <definedNames>
    <definedName name="_xlnm.Print_Area" localSheetId="0">'ZAŁ.2 fcj ZP 220 41 24'!$A$1:$N$29</definedName>
  </definedNames>
  <calcPr fullCalcOnLoad="1"/>
</workbook>
</file>

<file path=xl/sharedStrings.xml><?xml version="1.0" encoding="utf-8"?>
<sst xmlns="http://schemas.openxmlformats.org/spreadsheetml/2006/main" count="129" uniqueCount="43">
  <si>
    <t>Pielucho-wkładka dla dorosłych anatomiczna</t>
  </si>
  <si>
    <t>VAT (%)</t>
  </si>
  <si>
    <t>Pieluszka tzw. "newborn" dla dzieci o wadze od 2 do 5 kg</t>
  </si>
  <si>
    <t>Razem</t>
  </si>
  <si>
    <t>Lp</t>
  </si>
  <si>
    <t>Opis</t>
  </si>
  <si>
    <t>Wartość brutto</t>
  </si>
  <si>
    <t>Wartość netto</t>
  </si>
  <si>
    <t>X</t>
  </si>
  <si>
    <t>JM</t>
  </si>
  <si>
    <t xml:space="preserve">Podkład wysokochłonny </t>
  </si>
  <si>
    <t xml:space="preserve">Pieluszka dla wcześniaków o wadze poniżej 2 kg </t>
  </si>
  <si>
    <t xml:space="preserve">Pieluszka dla dzieci o wadze od 5 do 9 kg </t>
  </si>
  <si>
    <t>sztuka</t>
  </si>
  <si>
    <t>Cena jednostkowa netto (JM)</t>
  </si>
  <si>
    <t>Cena jednostkowa brutto (JM)</t>
  </si>
  <si>
    <t xml:space="preserve">Pieluszka dla wcześniaków o wadze poniżej 700 g </t>
  </si>
  <si>
    <t>Pieluszka dla wcześniaków o wadze od 600 do 1200 g</t>
  </si>
  <si>
    <t>Nazwa producenta</t>
  </si>
  <si>
    <t>Nazwa wyrobu</t>
  </si>
  <si>
    <t>Numery katalogowe</t>
  </si>
  <si>
    <t>Pielucho-majtki o wysokiej chłonności dla dorosłych rozmiar XL</t>
  </si>
  <si>
    <t>Pielucho-majtki o wysokiej chłonności dla dorosłych rozmiary M i L</t>
  </si>
  <si>
    <t>Zad. 2: Podkłady higieniczne wysokochłonne</t>
  </si>
  <si>
    <t>Pieluszka dla dzieci o wadze od 8 do 14 kg</t>
  </si>
  <si>
    <t>Pieluszka dla dzieci o wadze od 11 do 18 kg</t>
  </si>
  <si>
    <t>Wielkość opakowania jednostkowego foliowego</t>
  </si>
  <si>
    <t>Zamawiana liczba na 30 miesięcy (JM)</t>
  </si>
  <si>
    <t>Czepek do mycia włosów bez użycia wody</t>
  </si>
  <si>
    <t>Myjka do bezwodnego mycia ciała - chusteczka</t>
  </si>
  <si>
    <t>Myjka sucha do mycia pacjentów (rękawica)</t>
  </si>
  <si>
    <t>Myjka do bezwodnego mycia ciała - rękawica</t>
  </si>
  <si>
    <t>opakowanie = 8 sztuk</t>
  </si>
  <si>
    <t>opakowanie = 50 sztuk</t>
  </si>
  <si>
    <t>Zad. 3: Czepki, myjki</t>
  </si>
  <si>
    <t>Myjka (rękawica) z żelem</t>
  </si>
  <si>
    <t>opakowanie = 12 sztuk</t>
  </si>
  <si>
    <t>Ręcznik (ściereczka) do osuszania ciała pacjenta</t>
  </si>
  <si>
    <t>opakowanie = 135 sztuk</t>
  </si>
  <si>
    <t>Zad. 4: Myjki z żelem</t>
  </si>
  <si>
    <t>Zad. 5: Myjki (ręczniki)</t>
  </si>
  <si>
    <t>Wielkość opakowania zbiorczego kartonowego transportowego</t>
  </si>
  <si>
    <t>Zad. 1: Pielucho-majtki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</si>
</sst>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  <numFmt numFmtId="168" formatCode="0.0"/>
    <numFmt numFmtId="169" formatCode="#,##0\ _z_ł"/>
    <numFmt numFmtId="170" formatCode="#,##0\ &quot;zł&quot;"/>
    <numFmt numFmtId="171" formatCode="#,##0.00&quot; zł&quot;"/>
    <numFmt numFmtId="172" formatCode="0.000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4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Layout" workbookViewId="0" topLeftCell="A22">
      <selection activeCell="E29" sqref="E29"/>
    </sheetView>
  </sheetViews>
  <sheetFormatPr defaultColWidth="9.00390625" defaultRowHeight="12.75"/>
  <cols>
    <col min="1" max="1" width="3.00390625" style="27" bestFit="1" customWidth="1"/>
    <col min="2" max="2" width="25.00390625" style="27" customWidth="1"/>
    <col min="3" max="3" width="9.25390625" style="27" customWidth="1"/>
    <col min="4" max="4" width="12.00390625" style="27" bestFit="1" customWidth="1"/>
    <col min="5" max="5" width="10.625" style="27" customWidth="1"/>
    <col min="6" max="6" width="11.375" style="27" bestFit="1" customWidth="1"/>
    <col min="7" max="7" width="4.25390625" style="27" bestFit="1" customWidth="1"/>
    <col min="8" max="8" width="10.25390625" style="27" bestFit="1" customWidth="1"/>
    <col min="9" max="9" width="12.125" style="27" bestFit="1" customWidth="1"/>
    <col min="10" max="10" width="10.00390625" style="27" bestFit="1" customWidth="1"/>
    <col min="11" max="11" width="8.625" style="27" customWidth="1"/>
    <col min="12" max="12" width="10.125" style="27" bestFit="1" customWidth="1"/>
    <col min="13" max="13" width="13.625" style="27" bestFit="1" customWidth="1"/>
    <col min="14" max="14" width="13.625" style="27" customWidth="1"/>
    <col min="15" max="16384" width="9.125" style="27" customWidth="1"/>
  </cols>
  <sheetData>
    <row r="1" spans="1:14" s="6" customFormat="1" ht="21.7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9" customFormat="1" ht="52.5">
      <c r="A2" s="7" t="s">
        <v>4</v>
      </c>
      <c r="B2" s="7" t="s">
        <v>5</v>
      </c>
      <c r="C2" s="8" t="s">
        <v>9</v>
      </c>
      <c r="D2" s="7" t="s">
        <v>27</v>
      </c>
      <c r="E2" s="7" t="s">
        <v>14</v>
      </c>
      <c r="F2" s="7" t="s">
        <v>7</v>
      </c>
      <c r="G2" s="7" t="s">
        <v>1</v>
      </c>
      <c r="H2" s="7" t="s">
        <v>15</v>
      </c>
      <c r="I2" s="7" t="s">
        <v>6</v>
      </c>
      <c r="J2" s="7" t="s">
        <v>18</v>
      </c>
      <c r="K2" s="7" t="s">
        <v>19</v>
      </c>
      <c r="L2" s="7" t="s">
        <v>20</v>
      </c>
      <c r="M2" s="7" t="s">
        <v>26</v>
      </c>
      <c r="N2" s="7" t="s">
        <v>41</v>
      </c>
    </row>
    <row r="3" spans="1:9" s="16" customFormat="1" ht="41.25" customHeight="1">
      <c r="A3" s="10">
        <v>1</v>
      </c>
      <c r="B3" s="11" t="s">
        <v>22</v>
      </c>
      <c r="C3" s="10" t="s">
        <v>13</v>
      </c>
      <c r="D3" s="12">
        <v>150000</v>
      </c>
      <c r="E3" s="13"/>
      <c r="F3" s="14">
        <f aca="true" t="shared" si="0" ref="F3:F12">D3*E3</f>
        <v>0</v>
      </c>
      <c r="G3" s="30">
        <v>5</v>
      </c>
      <c r="H3" s="15">
        <f>E3+5%*E3</f>
        <v>0</v>
      </c>
      <c r="I3" s="14">
        <f>F3+5%*F3</f>
        <v>0</v>
      </c>
    </row>
    <row r="4" spans="1:9" s="16" customFormat="1" ht="41.25" customHeight="1">
      <c r="A4" s="10">
        <v>2</v>
      </c>
      <c r="B4" s="11" t="s">
        <v>21</v>
      </c>
      <c r="C4" s="10" t="s">
        <v>13</v>
      </c>
      <c r="D4" s="12">
        <v>15000</v>
      </c>
      <c r="E4" s="13"/>
      <c r="F4" s="14">
        <f t="shared" si="0"/>
        <v>0</v>
      </c>
      <c r="G4" s="30">
        <v>5</v>
      </c>
      <c r="H4" s="15">
        <f aca="true" t="shared" si="1" ref="H4:H12">E4+5%*E4</f>
        <v>0</v>
      </c>
      <c r="I4" s="14">
        <f aca="true" t="shared" si="2" ref="I4:I12">F4+5%*F4</f>
        <v>0</v>
      </c>
    </row>
    <row r="5" spans="1:9" s="16" customFormat="1" ht="33.75" customHeight="1">
      <c r="A5" s="10">
        <v>3</v>
      </c>
      <c r="B5" s="11" t="s">
        <v>0</v>
      </c>
      <c r="C5" s="10" t="s">
        <v>13</v>
      </c>
      <c r="D5" s="12">
        <v>35000</v>
      </c>
      <c r="E5" s="13"/>
      <c r="F5" s="14">
        <f t="shared" si="0"/>
        <v>0</v>
      </c>
      <c r="G5" s="30">
        <v>5</v>
      </c>
      <c r="H5" s="15">
        <f t="shared" si="1"/>
        <v>0</v>
      </c>
      <c r="I5" s="14">
        <f t="shared" si="2"/>
        <v>0</v>
      </c>
    </row>
    <row r="6" spans="1:14" s="6" customFormat="1" ht="25.5">
      <c r="A6" s="10">
        <v>4</v>
      </c>
      <c r="B6" s="17" t="s">
        <v>2</v>
      </c>
      <c r="C6" s="10" t="s">
        <v>13</v>
      </c>
      <c r="D6" s="18">
        <v>65000</v>
      </c>
      <c r="E6" s="19"/>
      <c r="F6" s="14">
        <f t="shared" si="0"/>
        <v>0</v>
      </c>
      <c r="G6" s="31">
        <v>5</v>
      </c>
      <c r="H6" s="15">
        <f t="shared" si="1"/>
        <v>0</v>
      </c>
      <c r="I6" s="14">
        <f t="shared" si="2"/>
        <v>0</v>
      </c>
      <c r="J6" s="20"/>
      <c r="K6" s="20"/>
      <c r="L6" s="20"/>
      <c r="M6" s="20"/>
      <c r="N6" s="20"/>
    </row>
    <row r="7" spans="1:14" s="6" customFormat="1" ht="25.5">
      <c r="A7" s="10">
        <v>5</v>
      </c>
      <c r="B7" s="17" t="s">
        <v>11</v>
      </c>
      <c r="C7" s="10" t="s">
        <v>13</v>
      </c>
      <c r="D7" s="18">
        <v>40000</v>
      </c>
      <c r="E7" s="19"/>
      <c r="F7" s="14">
        <f t="shared" si="0"/>
        <v>0</v>
      </c>
      <c r="G7" s="31">
        <v>5</v>
      </c>
      <c r="H7" s="15">
        <f t="shared" si="1"/>
        <v>0</v>
      </c>
      <c r="I7" s="14">
        <f t="shared" si="2"/>
        <v>0</v>
      </c>
      <c r="J7" s="20"/>
      <c r="K7" s="20"/>
      <c r="L7" s="20"/>
      <c r="M7" s="20"/>
      <c r="N7" s="20"/>
    </row>
    <row r="8" spans="1:14" s="6" customFormat="1" ht="25.5">
      <c r="A8" s="10">
        <v>6</v>
      </c>
      <c r="B8" s="17" t="s">
        <v>16</v>
      </c>
      <c r="C8" s="10" t="s">
        <v>13</v>
      </c>
      <c r="D8" s="18">
        <v>3000</v>
      </c>
      <c r="E8" s="19"/>
      <c r="F8" s="14">
        <f t="shared" si="0"/>
        <v>0</v>
      </c>
      <c r="G8" s="31">
        <v>5</v>
      </c>
      <c r="H8" s="15">
        <f t="shared" si="1"/>
        <v>0</v>
      </c>
      <c r="I8" s="14">
        <f t="shared" si="2"/>
        <v>0</v>
      </c>
      <c r="J8" s="20"/>
      <c r="K8" s="20"/>
      <c r="L8" s="20"/>
      <c r="M8" s="20"/>
      <c r="N8" s="20"/>
    </row>
    <row r="9" spans="1:14" s="6" customFormat="1" ht="25.5">
      <c r="A9" s="10">
        <v>7</v>
      </c>
      <c r="B9" s="17" t="s">
        <v>17</v>
      </c>
      <c r="C9" s="10" t="s">
        <v>13</v>
      </c>
      <c r="D9" s="18">
        <v>3000</v>
      </c>
      <c r="E9" s="19"/>
      <c r="F9" s="14">
        <f t="shared" si="0"/>
        <v>0</v>
      </c>
      <c r="G9" s="31">
        <v>5</v>
      </c>
      <c r="H9" s="15">
        <f t="shared" si="1"/>
        <v>0</v>
      </c>
      <c r="I9" s="14">
        <f t="shared" si="2"/>
        <v>0</v>
      </c>
      <c r="J9" s="20"/>
      <c r="K9" s="20"/>
      <c r="L9" s="20"/>
      <c r="M9" s="20"/>
      <c r="N9" s="20"/>
    </row>
    <row r="10" spans="1:14" s="6" customFormat="1" ht="25.5">
      <c r="A10" s="10">
        <v>8</v>
      </c>
      <c r="B10" s="17" t="s">
        <v>24</v>
      </c>
      <c r="C10" s="10" t="s">
        <v>13</v>
      </c>
      <c r="D10" s="18">
        <v>3000</v>
      </c>
      <c r="E10" s="19"/>
      <c r="F10" s="14">
        <f t="shared" si="0"/>
        <v>0</v>
      </c>
      <c r="G10" s="31">
        <v>5</v>
      </c>
      <c r="H10" s="15">
        <f t="shared" si="1"/>
        <v>0</v>
      </c>
      <c r="I10" s="14">
        <f t="shared" si="2"/>
        <v>0</v>
      </c>
      <c r="J10" s="20"/>
      <c r="K10" s="20"/>
      <c r="L10" s="20"/>
      <c r="M10" s="20"/>
      <c r="N10" s="20"/>
    </row>
    <row r="11" spans="1:14" s="6" customFormat="1" ht="25.5">
      <c r="A11" s="10">
        <v>9</v>
      </c>
      <c r="B11" s="17" t="s">
        <v>25</v>
      </c>
      <c r="C11" s="10" t="s">
        <v>13</v>
      </c>
      <c r="D11" s="18">
        <v>3000</v>
      </c>
      <c r="E11" s="19"/>
      <c r="F11" s="14">
        <f t="shared" si="0"/>
        <v>0</v>
      </c>
      <c r="G11" s="31">
        <v>5</v>
      </c>
      <c r="H11" s="15">
        <f>E11+5%*E11</f>
        <v>0</v>
      </c>
      <c r="I11" s="14">
        <f t="shared" si="2"/>
        <v>0</v>
      </c>
      <c r="J11" s="20"/>
      <c r="K11" s="20"/>
      <c r="L11" s="20"/>
      <c r="M11" s="20"/>
      <c r="N11" s="20"/>
    </row>
    <row r="12" spans="1:14" s="6" customFormat="1" ht="32.25" customHeight="1">
      <c r="A12" s="10">
        <v>10</v>
      </c>
      <c r="B12" s="17" t="s">
        <v>12</v>
      </c>
      <c r="C12" s="10" t="s">
        <v>13</v>
      </c>
      <c r="D12" s="18">
        <v>8000</v>
      </c>
      <c r="E12" s="19"/>
      <c r="F12" s="14">
        <f t="shared" si="0"/>
        <v>0</v>
      </c>
      <c r="G12" s="31">
        <v>5</v>
      </c>
      <c r="H12" s="15">
        <f t="shared" si="1"/>
        <v>0</v>
      </c>
      <c r="I12" s="14">
        <f t="shared" si="2"/>
        <v>0</v>
      </c>
      <c r="J12" s="20"/>
      <c r="K12" s="20"/>
      <c r="L12" s="20"/>
      <c r="M12" s="20"/>
      <c r="N12" s="20"/>
    </row>
    <row r="13" spans="1:14" s="24" customFormat="1" ht="24" customHeight="1">
      <c r="A13" s="21" t="s">
        <v>8</v>
      </c>
      <c r="B13" s="22" t="s">
        <v>3</v>
      </c>
      <c r="C13" s="21" t="s">
        <v>8</v>
      </c>
      <c r="D13" s="21" t="s">
        <v>8</v>
      </c>
      <c r="E13" s="21" t="s">
        <v>8</v>
      </c>
      <c r="F13" s="23">
        <f>SUM(F3:F12)</f>
        <v>0</v>
      </c>
      <c r="G13" s="21" t="s">
        <v>8</v>
      </c>
      <c r="H13" s="21" t="s">
        <v>8</v>
      </c>
      <c r="I13" s="23">
        <f>SUM(I3:I12)</f>
        <v>0</v>
      </c>
      <c r="J13" s="21" t="s">
        <v>8</v>
      </c>
      <c r="K13" s="21"/>
      <c r="L13" s="21" t="s">
        <v>8</v>
      </c>
      <c r="M13" s="21"/>
      <c r="N13" s="21" t="s">
        <v>8</v>
      </c>
    </row>
    <row r="14" spans="1:14" s="6" customFormat="1" ht="21.75" customHeight="1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9" customFormat="1" ht="52.5">
      <c r="A15" s="7" t="s">
        <v>4</v>
      </c>
      <c r="B15" s="7" t="s">
        <v>5</v>
      </c>
      <c r="C15" s="8" t="s">
        <v>9</v>
      </c>
      <c r="D15" s="7" t="s">
        <v>27</v>
      </c>
      <c r="E15" s="7" t="s">
        <v>14</v>
      </c>
      <c r="F15" s="7" t="s">
        <v>7</v>
      </c>
      <c r="G15" s="7" t="s">
        <v>1</v>
      </c>
      <c r="H15" s="7" t="s">
        <v>15</v>
      </c>
      <c r="I15" s="7" t="s">
        <v>6</v>
      </c>
      <c r="J15" s="7" t="s">
        <v>18</v>
      </c>
      <c r="K15" s="7" t="s">
        <v>19</v>
      </c>
      <c r="L15" s="7" t="s">
        <v>20</v>
      </c>
      <c r="M15" s="7" t="s">
        <v>26</v>
      </c>
      <c r="N15" s="7" t="s">
        <v>41</v>
      </c>
    </row>
    <row r="16" spans="1:9" s="16" customFormat="1" ht="18.75" customHeight="1">
      <c r="A16" s="10">
        <v>1</v>
      </c>
      <c r="B16" s="11" t="s">
        <v>10</v>
      </c>
      <c r="C16" s="10" t="s">
        <v>13</v>
      </c>
      <c r="D16" s="12">
        <v>440000</v>
      </c>
      <c r="E16" s="13"/>
      <c r="F16" s="14">
        <f>D16*E16</f>
        <v>0</v>
      </c>
      <c r="G16" s="30">
        <v>8</v>
      </c>
      <c r="H16" s="15">
        <f>E16+8%*E16</f>
        <v>0</v>
      </c>
      <c r="I16" s="14">
        <f>F16+8%*F16</f>
        <v>0</v>
      </c>
    </row>
    <row r="17" spans="1:14" s="6" customFormat="1" ht="21.75" customHeight="1">
      <c r="A17" s="32" t="s">
        <v>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9" customFormat="1" ht="52.5">
      <c r="A18" s="7" t="s">
        <v>4</v>
      </c>
      <c r="B18" s="7" t="s">
        <v>5</v>
      </c>
      <c r="C18" s="8" t="s">
        <v>9</v>
      </c>
      <c r="D18" s="7" t="s">
        <v>27</v>
      </c>
      <c r="E18" s="7" t="s">
        <v>14</v>
      </c>
      <c r="F18" s="7" t="s">
        <v>7</v>
      </c>
      <c r="G18" s="7" t="s">
        <v>1</v>
      </c>
      <c r="H18" s="7" t="s">
        <v>15</v>
      </c>
      <c r="I18" s="7" t="s">
        <v>6</v>
      </c>
      <c r="J18" s="7" t="s">
        <v>18</v>
      </c>
      <c r="K18" s="7" t="s">
        <v>19</v>
      </c>
      <c r="L18" s="7" t="s">
        <v>20</v>
      </c>
      <c r="M18" s="7" t="s">
        <v>26</v>
      </c>
      <c r="N18" s="7" t="s">
        <v>41</v>
      </c>
    </row>
    <row r="19" spans="1:15" s="16" customFormat="1" ht="30" customHeight="1">
      <c r="A19" s="10">
        <v>1</v>
      </c>
      <c r="B19" s="1" t="s">
        <v>28</v>
      </c>
      <c r="C19" s="3" t="s">
        <v>13</v>
      </c>
      <c r="D19" s="12">
        <v>500</v>
      </c>
      <c r="E19" s="13"/>
      <c r="F19" s="14">
        <f>D19*E19</f>
        <v>0</v>
      </c>
      <c r="G19" s="30">
        <v>23</v>
      </c>
      <c r="H19" s="15">
        <f aca="true" t="shared" si="3" ref="H19:I22">E19+23%*E19</f>
        <v>0</v>
      </c>
      <c r="I19" s="14">
        <f t="shared" si="3"/>
        <v>0</v>
      </c>
      <c r="O19" s="25"/>
    </row>
    <row r="20" spans="1:14" ht="24.75" customHeight="1">
      <c r="A20" s="26">
        <v>2</v>
      </c>
      <c r="B20" s="2" t="s">
        <v>29</v>
      </c>
      <c r="C20" s="4" t="s">
        <v>32</v>
      </c>
      <c r="D20" s="12">
        <v>20000</v>
      </c>
      <c r="E20" s="13"/>
      <c r="F20" s="14">
        <f>D20*E20</f>
        <v>0</v>
      </c>
      <c r="G20" s="30">
        <v>23</v>
      </c>
      <c r="H20" s="15">
        <f t="shared" si="3"/>
        <v>0</v>
      </c>
      <c r="I20" s="14">
        <f t="shared" si="3"/>
        <v>0</v>
      </c>
      <c r="J20" s="6"/>
      <c r="K20" s="6"/>
      <c r="L20" s="6"/>
      <c r="M20" s="6"/>
      <c r="N20" s="6"/>
    </row>
    <row r="21" spans="1:14" ht="24">
      <c r="A21" s="26">
        <v>3</v>
      </c>
      <c r="B21" s="1" t="s">
        <v>31</v>
      </c>
      <c r="C21" s="4" t="s">
        <v>32</v>
      </c>
      <c r="D21" s="12">
        <v>10000</v>
      </c>
      <c r="E21" s="13"/>
      <c r="F21" s="14">
        <f>D21*E21</f>
        <v>0</v>
      </c>
      <c r="G21" s="30">
        <v>23</v>
      </c>
      <c r="H21" s="15">
        <f t="shared" si="3"/>
        <v>0</v>
      </c>
      <c r="I21" s="14">
        <f t="shared" si="3"/>
        <v>0</v>
      </c>
      <c r="J21" s="6"/>
      <c r="K21" s="6"/>
      <c r="L21" s="6"/>
      <c r="M21" s="6"/>
      <c r="N21" s="6"/>
    </row>
    <row r="22" spans="1:14" ht="24">
      <c r="A22" s="26">
        <v>4</v>
      </c>
      <c r="B22" s="1" t="s">
        <v>30</v>
      </c>
      <c r="C22" s="4" t="s">
        <v>33</v>
      </c>
      <c r="D22" s="12">
        <v>1200</v>
      </c>
      <c r="E22" s="13"/>
      <c r="F22" s="14">
        <f>D22*E22</f>
        <v>0</v>
      </c>
      <c r="G22" s="30">
        <v>23</v>
      </c>
      <c r="H22" s="15">
        <f t="shared" si="3"/>
        <v>0</v>
      </c>
      <c r="I22" s="14">
        <f t="shared" si="3"/>
        <v>0</v>
      </c>
      <c r="J22" s="6"/>
      <c r="K22" s="6"/>
      <c r="L22" s="6"/>
      <c r="M22" s="6"/>
      <c r="N22" s="6"/>
    </row>
    <row r="23" spans="1:15" s="24" customFormat="1" ht="24" customHeight="1">
      <c r="A23" s="21" t="s">
        <v>8</v>
      </c>
      <c r="B23" s="22" t="s">
        <v>3</v>
      </c>
      <c r="C23" s="21" t="s">
        <v>8</v>
      </c>
      <c r="D23" s="21" t="s">
        <v>8</v>
      </c>
      <c r="E23" s="21" t="s">
        <v>8</v>
      </c>
      <c r="F23" s="23">
        <f>SUM(F19:F22)</f>
        <v>0</v>
      </c>
      <c r="G23" s="21" t="s">
        <v>8</v>
      </c>
      <c r="H23" s="21" t="s">
        <v>8</v>
      </c>
      <c r="I23" s="23">
        <f>SUM(I19:I22)</f>
        <v>0</v>
      </c>
      <c r="J23" s="21" t="s">
        <v>8</v>
      </c>
      <c r="K23" s="21"/>
      <c r="L23" s="21" t="s">
        <v>8</v>
      </c>
      <c r="M23" s="21"/>
      <c r="N23" s="21" t="s">
        <v>8</v>
      </c>
      <c r="O23" s="28"/>
    </row>
    <row r="24" spans="1:14" s="6" customFormat="1" ht="21.75" customHeight="1">
      <c r="A24" s="32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9" customFormat="1" ht="52.5">
      <c r="A25" s="7" t="s">
        <v>4</v>
      </c>
      <c r="B25" s="7" t="s">
        <v>5</v>
      </c>
      <c r="C25" s="8" t="s">
        <v>9</v>
      </c>
      <c r="D25" s="7" t="s">
        <v>27</v>
      </c>
      <c r="E25" s="7" t="s">
        <v>14</v>
      </c>
      <c r="F25" s="7" t="s">
        <v>7</v>
      </c>
      <c r="G25" s="7" t="s">
        <v>1</v>
      </c>
      <c r="H25" s="7" t="s">
        <v>15</v>
      </c>
      <c r="I25" s="7" t="s">
        <v>6</v>
      </c>
      <c r="J25" s="7" t="s">
        <v>18</v>
      </c>
      <c r="K25" s="7" t="s">
        <v>19</v>
      </c>
      <c r="L25" s="7" t="s">
        <v>20</v>
      </c>
      <c r="M25" s="7" t="s">
        <v>26</v>
      </c>
      <c r="N25" s="7" t="s">
        <v>41</v>
      </c>
    </row>
    <row r="26" spans="1:9" s="16" customFormat="1" ht="30" customHeight="1">
      <c r="A26" s="10">
        <v>1</v>
      </c>
      <c r="B26" s="1" t="s">
        <v>35</v>
      </c>
      <c r="C26" s="5" t="s">
        <v>36</v>
      </c>
      <c r="D26" s="12">
        <v>17000</v>
      </c>
      <c r="E26" s="13"/>
      <c r="F26" s="14">
        <f>D26*E26</f>
        <v>0</v>
      </c>
      <c r="G26" s="30">
        <v>23</v>
      </c>
      <c r="H26" s="15">
        <f>E26+23%*E26</f>
        <v>0</v>
      </c>
      <c r="I26" s="14">
        <f>F26+23%*F26</f>
        <v>0</v>
      </c>
    </row>
    <row r="27" spans="1:14" s="6" customFormat="1" ht="21.75" customHeight="1">
      <c r="A27" s="32" t="s">
        <v>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9" customFormat="1" ht="52.5">
      <c r="A28" s="7" t="s">
        <v>4</v>
      </c>
      <c r="B28" s="7" t="s">
        <v>5</v>
      </c>
      <c r="C28" s="8" t="s">
        <v>9</v>
      </c>
      <c r="D28" s="7" t="s">
        <v>27</v>
      </c>
      <c r="E28" s="7" t="s">
        <v>14</v>
      </c>
      <c r="F28" s="7" t="s">
        <v>7</v>
      </c>
      <c r="G28" s="7" t="s">
        <v>1</v>
      </c>
      <c r="H28" s="7" t="s">
        <v>15</v>
      </c>
      <c r="I28" s="7" t="s">
        <v>6</v>
      </c>
      <c r="J28" s="7" t="s">
        <v>18</v>
      </c>
      <c r="K28" s="7" t="s">
        <v>19</v>
      </c>
      <c r="L28" s="7" t="s">
        <v>20</v>
      </c>
      <c r="M28" s="7" t="s">
        <v>26</v>
      </c>
      <c r="N28" s="7" t="s">
        <v>41</v>
      </c>
    </row>
    <row r="29" spans="1:9" s="16" customFormat="1" ht="30" customHeight="1">
      <c r="A29" s="10">
        <v>1</v>
      </c>
      <c r="B29" s="1" t="s">
        <v>37</v>
      </c>
      <c r="C29" s="5" t="s">
        <v>38</v>
      </c>
      <c r="D29" s="12">
        <v>1200</v>
      </c>
      <c r="E29" s="13"/>
      <c r="F29" s="14"/>
      <c r="G29" s="30">
        <v>23</v>
      </c>
      <c r="H29" s="15">
        <f>E29+23%*E29</f>
        <v>0</v>
      </c>
      <c r="I29" s="14">
        <f>F29+23%*F29</f>
        <v>0</v>
      </c>
    </row>
    <row r="31" ht="12.75">
      <c r="F31" s="29"/>
    </row>
  </sheetData>
  <sheetProtection/>
  <mergeCells count="5">
    <mergeCell ref="A1:N1"/>
    <mergeCell ref="A14:N14"/>
    <mergeCell ref="A17:N17"/>
    <mergeCell ref="A24:N24"/>
    <mergeCell ref="A27:N2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&amp;LZał.2  FCJ  (ZP/220/41/24)</oddHeader>
    <oddFooter>&amp;C&amp;P/&amp;N</oddFooter>
  </headerFooter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2024-05-09T08:17:46Z</cp:lastPrinted>
  <dcterms:created xsi:type="dcterms:W3CDTF">2003-03-07T09:35:17Z</dcterms:created>
  <dcterms:modified xsi:type="dcterms:W3CDTF">2024-05-09T08:18:03Z</dcterms:modified>
  <cp:category/>
  <cp:version/>
  <cp:contentType/>
  <cp:contentStatus/>
</cp:coreProperties>
</file>