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filterPrivacy="1" codeName="ThisWorkbook" defaultThemeVersion="124226"/>
  <xr:revisionPtr revIDLastSave="0" documentId="14_{B603CA1B-0FD6-4E84-9B37-9812D373EF2D}" xr6:coauthVersionLast="45" xr6:coauthVersionMax="45" xr10:uidLastSave="{00000000-0000-0000-0000-000000000000}"/>
  <bookViews>
    <workbookView xWindow="-120" yWindow="-120" windowWidth="25440" windowHeight="15390" tabRatio="939" xr2:uid="{00000000-000D-0000-FFFF-FFFF00000000}"/>
  </bookViews>
  <sheets>
    <sheet name="T E R " sheetId="100" r:id="rId1"/>
  </sheets>
  <definedNames>
    <definedName name="_xlnm.Print_Area" localSheetId="0">'T E R '!$A$1:$I$49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1" i="100" l="1"/>
  <c r="I38" i="100"/>
  <c r="I37" i="100"/>
  <c r="I35" i="100"/>
  <c r="G34" i="100"/>
  <c r="I34" i="100" s="1"/>
  <c r="G33" i="100"/>
  <c r="I33" i="100" s="1"/>
  <c r="I30" i="100"/>
  <c r="I29" i="100"/>
  <c r="I28" i="100"/>
  <c r="I26" i="100"/>
  <c r="I24" i="100"/>
  <c r="I23" i="100"/>
  <c r="I22" i="100"/>
  <c r="I21" i="100"/>
  <c r="G18" i="100"/>
  <c r="I18" i="100" s="1"/>
  <c r="I17" i="100"/>
  <c r="I15" i="100"/>
  <c r="I13" i="100"/>
  <c r="I12" i="100"/>
  <c r="I11" i="100"/>
  <c r="I42" i="100" l="1"/>
  <c r="I43" i="100" s="1"/>
  <c r="I44" i="100" s="1"/>
</calcChain>
</file>

<file path=xl/sharedStrings.xml><?xml version="1.0" encoding="utf-8"?>
<sst xmlns="http://schemas.openxmlformats.org/spreadsheetml/2006/main" count="160" uniqueCount="105">
  <si>
    <t>Wyszczególnienie elementów rozliczeniowych</t>
  </si>
  <si>
    <t>x</t>
  </si>
  <si>
    <t>Jednostka</t>
  </si>
  <si>
    <t>Lp.</t>
  </si>
  <si>
    <t>mb</t>
  </si>
  <si>
    <t>Razem netto:</t>
  </si>
  <si>
    <t>szt.</t>
  </si>
  <si>
    <t>ROBOTY PRZYGOTOWAWCZE</t>
  </si>
  <si>
    <r>
      <t>m</t>
    </r>
    <r>
      <rPr>
        <vertAlign val="superscript"/>
        <sz val="9"/>
        <rFont val="Calibri"/>
        <family val="2"/>
        <charset val="238"/>
      </rPr>
      <t>2</t>
    </r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</si>
  <si>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</si>
  <si>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jednostka</t>
  </si>
  <si>
    <t>obmiar</t>
  </si>
  <si>
    <t>Wartość                                                     robót netto</t>
  </si>
  <si>
    <t xml:space="preserve">zł </t>
  </si>
  <si>
    <t>Organizacja, zabezpieczenie  placu  budowy  (zaplecze)</t>
  </si>
  <si>
    <t xml:space="preserve">zaplecze placu budowy </t>
  </si>
  <si>
    <t>ogrodzenie placu budowy</t>
  </si>
  <si>
    <t>komplet</t>
  </si>
  <si>
    <t>Prace geodezyjne</t>
  </si>
  <si>
    <t>wytyczenie trasy przesłony przeciwfiltracyjnej</t>
  </si>
  <si>
    <t>1.1.</t>
  </si>
  <si>
    <t>1.</t>
  </si>
  <si>
    <t>1.1.1.</t>
  </si>
  <si>
    <t>1.1.2.</t>
  </si>
  <si>
    <t>1.2.</t>
  </si>
  <si>
    <t>1.2.1.</t>
  </si>
  <si>
    <t>Roboty ziemne, przygotowawcze</t>
  </si>
  <si>
    <t>1.3.</t>
  </si>
  <si>
    <t>1.3.1.</t>
  </si>
  <si>
    <t>1.3.2.</t>
  </si>
  <si>
    <t>wykonanie przekopów próbnych na trasie przesłony, celem zlokalizowania istniejących, podziemnych instalacji</t>
  </si>
  <si>
    <t>2.</t>
  </si>
  <si>
    <t>2.1.</t>
  </si>
  <si>
    <t>odcinek, km: 21+110 - 21+137 (wysokość ścianki 4,0 - 5,0 - 6,0 m)</t>
  </si>
  <si>
    <t>odcinek, km: 21+143 - 21+150 (wysokość ścianki 6,0 m)</t>
  </si>
  <si>
    <t>odcinek, km: 21+115 - 21+210 (wysokość ścianki 6,0 - 5,0 - 4,5 m)</t>
  </si>
  <si>
    <t>Wykonanie ścianki szczelnej z profili GW-610/9,0</t>
  </si>
  <si>
    <t>Wykonanie oczepu na ściance szczelnej i przesłonie</t>
  </si>
  <si>
    <t>odcinek, km: 21+110 - 21+210</t>
  </si>
  <si>
    <t>2.2.</t>
  </si>
  <si>
    <t>2.1.1.</t>
  </si>
  <si>
    <t>2.1.2.</t>
  </si>
  <si>
    <t>2.1.3.</t>
  </si>
  <si>
    <t>2.2.1.</t>
  </si>
  <si>
    <t>2.1.4.</t>
  </si>
  <si>
    <t>mobilizacja sprzętu specjalistycznego do pogrążania poliwinylowych ścianek szczelnych</t>
  </si>
  <si>
    <t>WYKONANIE  PRZESŁONY  PRZECIWFILTRACYJNEJ</t>
  </si>
  <si>
    <t>2.3.</t>
  </si>
  <si>
    <t>2.3.1.</t>
  </si>
  <si>
    <t>2.3.3.</t>
  </si>
  <si>
    <t>2.3.2.</t>
  </si>
  <si>
    <t>mobilizacja sprzętu specjalistycznego do wykonania iniekcji</t>
  </si>
  <si>
    <t>wykonanie przesłony (około 6 m * około 5 m)</t>
  </si>
  <si>
    <t>wykonanie odwiertów dla wykonania iniekcji (głęb. 5 m)</t>
  </si>
  <si>
    <t>3.</t>
  </si>
  <si>
    <t>Część przesłony w technologii iniekcyjnej</t>
  </si>
  <si>
    <t>ROBOTY  WYKOŃCZENIOWE</t>
  </si>
  <si>
    <t>3.1.</t>
  </si>
  <si>
    <t>3.2.</t>
  </si>
  <si>
    <t>3.1.1.</t>
  </si>
  <si>
    <t>3.1.2.</t>
  </si>
  <si>
    <t>3.1.3.</t>
  </si>
  <si>
    <t>3.2.1.</t>
  </si>
  <si>
    <t>3.2.2.</t>
  </si>
  <si>
    <t>powykonawcze pomiary geodezyjne</t>
  </si>
  <si>
    <t>dokumentacja powykonawcza</t>
  </si>
  <si>
    <t>Dokumentacja powykonawcza</t>
  </si>
  <si>
    <t>obhumusowanie odtworzonych skarp</t>
  </si>
  <si>
    <t>likwidacja zaplecza budowy i ogrodzenia terenu budowy</t>
  </si>
  <si>
    <t>ZABEZPIECZENIE  I  USZCZELNIENIE  NASYPU  DROGOWEGO                                    
DW 181   W  MIEJSCOWOŚCI  DRAWSKI  MŁYN                                                                                                                                                                     (odcinek,   km 21+110  -  21+210)</t>
  </si>
  <si>
    <t>Roboty wykończeniowe</t>
  </si>
  <si>
    <t>Cena   jednostkowa netto</t>
  </si>
  <si>
    <t>1.1.3.</t>
  </si>
  <si>
    <t>ochrona placu budowy</t>
  </si>
  <si>
    <t>tydzień</t>
  </si>
  <si>
    <t>wykonanie platformy roboczej dla wykonania robót specjalistycznych (długośc przesłony: około 120 m;                                                szerokość: około 4 m)</t>
  </si>
  <si>
    <t>wyrównanie terenu (likwidacja platformy roboczej,                                                             odtworzenie skarp)</t>
  </si>
  <si>
    <t>2</t>
  </si>
  <si>
    <t>3</t>
  </si>
  <si>
    <t>4.</t>
  </si>
  <si>
    <t>4.1.</t>
  </si>
  <si>
    <t>4.1.1.</t>
  </si>
  <si>
    <t>Projekt tymczasowej organizacji ruchu</t>
  </si>
  <si>
    <t>TYMCZASOWA  ORGANIZACJA RUCHU</t>
  </si>
  <si>
    <t>opracowanie i uzgodnienie projektu tymczasowej organizacji ruchu</t>
  </si>
  <si>
    <t>kod CPV</t>
  </si>
  <si>
    <t>45111200-0</t>
  </si>
  <si>
    <t>45120000-4</t>
  </si>
  <si>
    <t>71355000-1</t>
  </si>
  <si>
    <t>45214700-7</t>
  </si>
  <si>
    <t>34928200-0</t>
  </si>
  <si>
    <t xml:space="preserve">
    45214700-7 </t>
  </si>
  <si>
    <t xml:space="preserve">
 71521000-6 </t>
  </si>
  <si>
    <t>45243600-8</t>
  </si>
  <si>
    <t xml:space="preserve">45243600-8 </t>
  </si>
  <si>
    <t>45223500-1</t>
  </si>
  <si>
    <t>71326000-9</t>
  </si>
  <si>
    <t xml:space="preserve">71322500-6 </t>
  </si>
  <si>
    <t xml:space="preserve">43329000-5 </t>
  </si>
  <si>
    <t>45112700-2</t>
  </si>
  <si>
    <t xml:space="preserve">44212400-3 </t>
  </si>
  <si>
    <t>kody CPV</t>
  </si>
  <si>
    <t>Tabela Elementów Rozliczeniowych</t>
  </si>
  <si>
    <t>Brutto :</t>
  </si>
  <si>
    <t>Vat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</si>
</sst>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#,##0_ ;[Red]\-#,##0\ "/>
    <numFmt numFmtId="166" formatCode="#,##0.00_ ;[Red]\-#,##0.00\ "/>
    <numFmt numFmtId="167" formatCode="#,##0&quot; F&quot;_);[Red]\(#,##0&quot; F&quot;\)"/>
    <numFmt numFmtId="168" formatCode="#,##0.00&quot; F&quot;_);[Red]\(#,##0.00&quot; F&quot;\)"/>
  </numFmts>
  <fonts count="28" x14ac:knownFonts="1">
    <font>
      <sz val="10"/>
      <name val="Arial CE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9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sz val="10"/>
      <color rgb="FF3399FF"/>
      <name val="Calibri"/>
      <family val="2"/>
      <charset val="238"/>
      <scheme val="minor"/>
    </font>
    <font>
      <sz val="4"/>
      <color rgb="FF3399FF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theme="9" tint="-0.499984740745262"/>
      <name val="Calibri"/>
      <family val="2"/>
      <charset val="238"/>
      <scheme val="minor"/>
    </font>
    <font>
      <sz val="8"/>
      <color theme="9" tint="-0.49998474074526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3399F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5" fillId="0" borderId="0"/>
    <xf numFmtId="0" fontId="6" fillId="0" borderId="0"/>
    <xf numFmtId="1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8" fillId="0" borderId="0"/>
    <xf numFmtId="0" fontId="5" fillId="0" borderId="0"/>
    <xf numFmtId="0" fontId="9" fillId="0" borderId="0"/>
    <xf numFmtId="0" fontId="4" fillId="0" borderId="0"/>
    <xf numFmtId="0" fontId="9" fillId="0" borderId="0"/>
    <xf numFmtId="0" fontId="11" fillId="0" borderId="0"/>
    <xf numFmtId="0" fontId="9" fillId="0" borderId="0"/>
    <xf numFmtId="0" fontId="4" fillId="0" borderId="0"/>
    <xf numFmtId="0" fontId="5" fillId="0" borderId="0"/>
    <xf numFmtId="0" fontId="14" fillId="0" borderId="0"/>
    <xf numFmtId="164" fontId="8" fillId="0" borderId="0" applyFont="0" applyFill="0" applyBorder="0" applyAlignment="0" applyProtection="0"/>
    <xf numFmtId="0" fontId="15" fillId="0" borderId="0"/>
    <xf numFmtId="0" fontId="3" fillId="0" borderId="0"/>
    <xf numFmtId="0" fontId="8" fillId="0" borderId="0"/>
    <xf numFmtId="0" fontId="16" fillId="0" borderId="0"/>
    <xf numFmtId="0" fontId="2" fillId="0" borderId="0"/>
    <xf numFmtId="0" fontId="1" fillId="0" borderId="0"/>
  </cellStyleXfs>
  <cellXfs count="104">
    <xf numFmtId="0" fontId="0" fillId="0" borderId="0" xfId="0"/>
    <xf numFmtId="0" fontId="12" fillId="2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4" fontId="12" fillId="0" borderId="8" xfId="0" applyNumberFormat="1" applyFont="1" applyFill="1" applyBorder="1" applyAlignment="1" applyProtection="1">
      <alignment vertical="center"/>
      <protection locked="0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 applyProtection="1">
      <alignment horizontal="center" vertical="center"/>
      <protection locked="0"/>
    </xf>
    <xf numFmtId="4" fontId="12" fillId="0" borderId="3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Border="1"/>
    <xf numFmtId="0" fontId="18" fillId="0" borderId="0" xfId="0" applyFont="1" applyFill="1" applyBorder="1"/>
    <xf numFmtId="0" fontId="17" fillId="0" borderId="0" xfId="0" applyFont="1" applyFill="1" applyAlignment="1">
      <alignment wrapText="1"/>
    </xf>
    <xf numFmtId="2" fontId="17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13" fillId="2" borderId="3" xfId="0" applyFont="1" applyFill="1" applyBorder="1" applyAlignment="1">
      <alignment horizontal="left" vertical="center" wrapText="1" indent="1"/>
    </xf>
    <xf numFmtId="0" fontId="13" fillId="2" borderId="3" xfId="0" applyFont="1" applyFill="1" applyBorder="1" applyAlignment="1" applyProtection="1">
      <alignment horizontal="left" vertical="center" wrapText="1" indent="1"/>
      <protection locked="0"/>
    </xf>
    <xf numFmtId="0" fontId="23" fillId="0" borderId="3" xfId="0" applyFont="1" applyFill="1" applyBorder="1" applyAlignment="1">
      <alignment horizontal="center" vertical="center" wrapText="1"/>
    </xf>
    <xf numFmtId="1" fontId="23" fillId="0" borderId="3" xfId="0" applyNumberFormat="1" applyFont="1" applyFill="1" applyBorder="1" applyAlignment="1">
      <alignment horizontal="center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0" borderId="22" xfId="0" applyNumberFormat="1" applyFont="1" applyFill="1" applyBorder="1" applyAlignment="1">
      <alignment vertical="center" wrapText="1"/>
    </xf>
    <xf numFmtId="49" fontId="17" fillId="0" borderId="0" xfId="0" applyNumberFormat="1" applyFont="1" applyFill="1" applyBorder="1"/>
    <xf numFmtId="0" fontId="24" fillId="2" borderId="3" xfId="0" applyFont="1" applyFill="1" applyBorder="1" applyAlignment="1" applyProtection="1">
      <alignment horizontal="left" vertical="center" wrapText="1" indent="1"/>
      <protection locked="0"/>
    </xf>
    <xf numFmtId="49" fontId="24" fillId="0" borderId="23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23" xfId="0" applyNumberFormat="1" applyFont="1" applyFill="1" applyBorder="1" applyAlignment="1" applyProtection="1">
      <alignment horizontal="left" vertical="center" wrapText="1"/>
      <protection locked="0"/>
    </xf>
    <xf numFmtId="3" fontId="12" fillId="0" borderId="7" xfId="13" applyNumberFormat="1" applyFont="1" applyFill="1" applyBorder="1" applyAlignment="1">
      <alignment horizontal="center" vertical="center"/>
    </xf>
    <xf numFmtId="0" fontId="12" fillId="0" borderId="3" xfId="0" quotePrefix="1" applyFont="1" applyFill="1" applyBorder="1" applyAlignment="1" applyProtection="1">
      <alignment horizontal="left" vertical="center" wrapText="1" indent="2"/>
      <protection locked="0"/>
    </xf>
    <xf numFmtId="0" fontId="26" fillId="2" borderId="3" xfId="0" applyFont="1" applyFill="1" applyBorder="1" applyAlignment="1">
      <alignment horizontal="center" vertical="center" wrapText="1"/>
    </xf>
    <xf numFmtId="2" fontId="27" fillId="0" borderId="0" xfId="0" applyNumberFormat="1" applyFont="1" applyFill="1" applyBorder="1"/>
    <xf numFmtId="0" fontId="27" fillId="0" borderId="0" xfId="0" applyFont="1" applyFill="1" applyBorder="1"/>
    <xf numFmtId="0" fontId="12" fillId="0" borderId="3" xfId="0" applyFont="1" applyFill="1" applyBorder="1" applyAlignment="1" applyProtection="1">
      <alignment horizontal="center" vertical="center"/>
      <protection locked="0"/>
    </xf>
    <xf numFmtId="3" fontId="12" fillId="0" borderId="3" xfId="13" applyNumberFormat="1" applyFont="1" applyFill="1" applyBorder="1" applyAlignment="1">
      <alignment horizontal="center" vertical="center"/>
    </xf>
    <xf numFmtId="49" fontId="22" fillId="0" borderId="24" xfId="0" applyNumberFormat="1" applyFont="1" applyFill="1" applyBorder="1" applyAlignment="1">
      <alignment horizontal="center" vertical="center" wrapText="1"/>
    </xf>
    <xf numFmtId="49" fontId="22" fillId="0" borderId="16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vertical="center" wrapText="1"/>
    </xf>
    <xf numFmtId="49" fontId="23" fillId="0" borderId="14" xfId="0" applyNumberFormat="1" applyFont="1" applyFill="1" applyBorder="1" applyAlignment="1">
      <alignment horizontal="center" vertical="center" wrapText="1"/>
    </xf>
    <xf numFmtId="1" fontId="23" fillId="0" borderId="15" xfId="0" applyNumberFormat="1" applyFont="1" applyFill="1" applyBorder="1" applyAlignment="1">
      <alignment horizontal="center" vertical="center" wrapText="1"/>
    </xf>
    <xf numFmtId="49" fontId="25" fillId="2" borderId="14" xfId="0" applyNumberFormat="1" applyFont="1" applyFill="1" applyBorder="1" applyAlignment="1">
      <alignment horizontal="left" vertical="center" wrapText="1"/>
    </xf>
    <xf numFmtId="4" fontId="25" fillId="2" borderId="15" xfId="0" applyNumberFormat="1" applyFont="1" applyFill="1" applyBorder="1" applyAlignment="1">
      <alignment horizontal="right" vertical="center" wrapText="1"/>
    </xf>
    <xf numFmtId="49" fontId="24" fillId="2" borderId="14" xfId="0" applyNumberFormat="1" applyFont="1" applyFill="1" applyBorder="1" applyAlignment="1" applyProtection="1">
      <alignment horizontal="left" vertical="center"/>
      <protection locked="0"/>
    </xf>
    <xf numFmtId="4" fontId="13" fillId="2" borderId="15" xfId="0" applyNumberFormat="1" applyFont="1" applyFill="1" applyBorder="1" applyAlignment="1">
      <alignment horizontal="right" vertical="center"/>
    </xf>
    <xf numFmtId="49" fontId="24" fillId="2" borderId="14" xfId="0" applyNumberFormat="1" applyFont="1" applyFill="1" applyBorder="1" applyAlignment="1">
      <alignment horizontal="left" vertical="center"/>
    </xf>
    <xf numFmtId="49" fontId="24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25" fillId="2" borderId="15" xfId="0" applyNumberFormat="1" applyFont="1" applyFill="1" applyBorder="1" applyAlignment="1">
      <alignment horizontal="right" vertical="center"/>
    </xf>
    <xf numFmtId="49" fontId="24" fillId="2" borderId="14" xfId="0" applyNumberFormat="1" applyFont="1" applyFill="1" applyBorder="1" applyAlignment="1">
      <alignment horizontal="left" vertical="center" wrapText="1"/>
    </xf>
    <xf numFmtId="4" fontId="12" fillId="0" borderId="17" xfId="14" applyNumberFormat="1" applyFont="1" applyFill="1" applyBorder="1" applyAlignment="1">
      <alignment vertical="center"/>
    </xf>
    <xf numFmtId="0" fontId="12" fillId="0" borderId="2" xfId="0" quotePrefix="1" applyFont="1" applyFill="1" applyBorder="1" applyAlignment="1" applyProtection="1">
      <alignment horizontal="left" vertical="center" wrapText="1" indent="2"/>
      <protection locked="0"/>
    </xf>
    <xf numFmtId="49" fontId="23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left" vertical="center" wrapText="1"/>
    </xf>
    <xf numFmtId="49" fontId="26" fillId="2" borderId="3" xfId="0" applyNumberFormat="1" applyFont="1" applyFill="1" applyBorder="1" applyAlignment="1">
      <alignment horizontal="left" vertical="center" wrapText="1"/>
    </xf>
    <xf numFmtId="49" fontId="24" fillId="2" borderId="3" xfId="0" applyNumberFormat="1" applyFont="1" applyFill="1" applyBorder="1" applyAlignment="1" applyProtection="1">
      <alignment horizontal="left" vertical="center"/>
      <protection locked="0"/>
    </xf>
    <xf numFmtId="49" fontId="12" fillId="2" borderId="3" xfId="0" applyNumberFormat="1" applyFont="1" applyFill="1" applyBorder="1" applyAlignment="1" applyProtection="1">
      <alignment horizontal="left" vertical="center"/>
      <protection locked="0"/>
    </xf>
    <xf numFmtId="49" fontId="24" fillId="0" borderId="3" xfId="12" applyNumberFormat="1" applyFont="1" applyFill="1" applyBorder="1" applyAlignment="1">
      <alignment horizontal="left" vertical="center" wrapText="1"/>
    </xf>
    <xf numFmtId="49" fontId="12" fillId="0" borderId="3" xfId="12" applyNumberFormat="1" applyFont="1" applyFill="1" applyBorder="1" applyAlignment="1">
      <alignment horizontal="left" vertical="center" wrapText="1"/>
    </xf>
    <xf numFmtId="4" fontId="12" fillId="0" borderId="3" xfId="13" applyNumberFormat="1" applyFont="1" applyFill="1" applyBorder="1" applyAlignment="1">
      <alignment vertical="center"/>
    </xf>
    <xf numFmtId="49" fontId="24" fillId="2" borderId="3" xfId="0" applyNumberFormat="1" applyFont="1" applyFill="1" applyBorder="1" applyAlignment="1">
      <alignment horizontal="left" vertical="center"/>
    </xf>
    <xf numFmtId="49" fontId="13" fillId="2" borderId="3" xfId="0" applyNumberFormat="1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 applyProtection="1">
      <alignment horizontal="center" vertical="center"/>
      <protection locked="0"/>
    </xf>
    <xf numFmtId="49" fontId="24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center" wrapText="1"/>
    </xf>
    <xf numFmtId="49" fontId="24" fillId="0" borderId="14" xfId="12" applyNumberFormat="1" applyFont="1" applyFill="1" applyBorder="1" applyAlignment="1">
      <alignment horizontal="left" vertical="center" wrapText="1"/>
    </xf>
    <xf numFmtId="4" fontId="12" fillId="0" borderId="15" xfId="14" applyNumberFormat="1" applyFont="1" applyFill="1" applyBorder="1" applyAlignment="1">
      <alignment vertical="center"/>
    </xf>
    <xf numFmtId="49" fontId="24" fillId="0" borderId="14" xfId="0" applyNumberFormat="1" applyFont="1" applyFill="1" applyBorder="1" applyAlignment="1" applyProtection="1">
      <alignment horizontal="left" vertical="center" wrapText="1"/>
      <protection locked="0"/>
    </xf>
    <xf numFmtId="4" fontId="13" fillId="0" borderId="0" xfId="0" applyNumberFormat="1" applyFont="1" applyFill="1" applyBorder="1" applyAlignment="1">
      <alignment vertical="center"/>
    </xf>
    <xf numFmtId="2" fontId="22" fillId="0" borderId="19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  <protection locked="0"/>
    </xf>
    <xf numFmtId="0" fontId="12" fillId="0" borderId="3" xfId="0" quotePrefix="1" applyFont="1" applyFill="1" applyBorder="1" applyAlignment="1" applyProtection="1">
      <alignment horizontal="center" vertical="center" wrapText="1"/>
      <protection locked="0"/>
    </xf>
    <xf numFmtId="0" fontId="12" fillId="0" borderId="3" xfId="0" quotePrefix="1" applyFont="1" applyFill="1" applyBorder="1" applyAlignment="1" applyProtection="1">
      <alignment horizontal="center" vertical="center"/>
      <protection locked="0"/>
    </xf>
    <xf numFmtId="4" fontId="21" fillId="0" borderId="30" xfId="0" applyNumberFormat="1" applyFont="1" applyFill="1" applyBorder="1" applyAlignment="1">
      <alignment vertical="center"/>
    </xf>
    <xf numFmtId="1" fontId="21" fillId="0" borderId="31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32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32" xfId="0" applyFont="1" applyFill="1" applyBorder="1"/>
    <xf numFmtId="49" fontId="17" fillId="0" borderId="31" xfId="0" applyNumberFormat="1" applyFont="1" applyFill="1" applyBorder="1"/>
    <xf numFmtId="49" fontId="17" fillId="0" borderId="32" xfId="0" applyNumberFormat="1" applyFont="1" applyFill="1" applyBorder="1"/>
    <xf numFmtId="0" fontId="17" fillId="0" borderId="32" xfId="0" applyFont="1" applyFill="1" applyBorder="1" applyAlignment="1">
      <alignment vertical="center"/>
    </xf>
    <xf numFmtId="4" fontId="21" fillId="0" borderId="33" xfId="0" applyNumberFormat="1" applyFont="1" applyFill="1" applyBorder="1" applyAlignment="1">
      <alignment vertical="center"/>
    </xf>
    <xf numFmtId="4" fontId="21" fillId="0" borderId="34" xfId="0" applyNumberFormat="1" applyFont="1" applyFill="1" applyBorder="1"/>
    <xf numFmtId="0" fontId="21" fillId="0" borderId="32" xfId="0" applyFont="1" applyFill="1" applyBorder="1" applyAlignment="1">
      <alignment horizontal="right"/>
    </xf>
    <xf numFmtId="1" fontId="21" fillId="0" borderId="32" xfId="0" applyNumberFormat="1" applyFont="1" applyFill="1" applyBorder="1" applyAlignment="1" applyProtection="1">
      <alignment horizontal="right" vertical="center" wrapText="1"/>
      <protection locked="0"/>
    </xf>
    <xf numFmtId="0" fontId="25" fillId="2" borderId="3" xfId="0" applyFont="1" applyFill="1" applyBorder="1" applyAlignment="1">
      <alignment horizontal="left" vertical="center" wrapText="1" indent="3"/>
    </xf>
    <xf numFmtId="1" fontId="21" fillId="0" borderId="28" xfId="0" applyNumberFormat="1" applyFont="1" applyFill="1" applyBorder="1" applyAlignment="1" applyProtection="1">
      <alignment horizontal="right" vertical="center" wrapText="1"/>
      <protection locked="0"/>
    </xf>
    <xf numFmtId="1" fontId="21" fillId="0" borderId="29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0" fillId="0" borderId="13" xfId="16" applyFont="1" applyBorder="1" applyAlignment="1">
      <alignment horizontal="center" vertical="center"/>
    </xf>
    <xf numFmtId="0" fontId="20" fillId="0" borderId="12" xfId="16" applyFont="1" applyBorder="1" applyAlignment="1">
      <alignment horizontal="center" vertical="center"/>
    </xf>
    <xf numFmtId="0" fontId="20" fillId="0" borderId="11" xfId="16" applyFont="1" applyBorder="1" applyAlignment="1">
      <alignment horizontal="center" vertical="center"/>
    </xf>
    <xf numFmtId="0" fontId="21" fillId="0" borderId="10" xfId="16" applyFont="1" applyFill="1" applyBorder="1" applyAlignment="1">
      <alignment horizontal="center" vertical="center" wrapText="1"/>
    </xf>
    <xf numFmtId="0" fontId="21" fillId="0" borderId="0" xfId="16" applyFont="1" applyFill="1" applyBorder="1" applyAlignment="1">
      <alignment horizontal="center" vertical="center" wrapText="1"/>
    </xf>
    <xf numFmtId="0" fontId="21" fillId="0" borderId="9" xfId="16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0" fontId="22" fillId="0" borderId="27" xfId="0" applyFont="1" applyFill="1" applyBorder="1" applyAlignment="1">
      <alignment horizontal="center" vertical="center" wrapText="1"/>
    </xf>
    <xf numFmtId="3" fontId="22" fillId="0" borderId="27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</cellXfs>
  <cellStyles count="24">
    <cellStyle name="_PERSONAL" xfId="1" xr:uid="{00000000-0005-0000-0000-000000000000}"/>
    <cellStyle name="_PERSONAL_1" xfId="2" xr:uid="{00000000-0005-0000-0000-000001000000}"/>
    <cellStyle name="Comma [0]_laroux" xfId="3" xr:uid="{00000000-0005-0000-0000-000002000000}"/>
    <cellStyle name="Comma_laroux" xfId="4" xr:uid="{00000000-0005-0000-0000-000003000000}"/>
    <cellStyle name="Currency [0]_laroux" xfId="5" xr:uid="{00000000-0005-0000-0000-000004000000}"/>
    <cellStyle name="Currency_laroux" xfId="6" xr:uid="{00000000-0005-0000-0000-000005000000}"/>
    <cellStyle name="Dziesiętny 2" xfId="17" xr:uid="{00000000-0005-0000-0000-000006000000}"/>
    <cellStyle name="Normal_laroux" xfId="7" xr:uid="{00000000-0005-0000-0000-000007000000}"/>
    <cellStyle name="normální_laroux" xfId="8" xr:uid="{00000000-0005-0000-0000-000008000000}"/>
    <cellStyle name="Normalny" xfId="0" builtinId="0"/>
    <cellStyle name="Normalny 2" xfId="9" xr:uid="{00000000-0005-0000-0000-00000A000000}"/>
    <cellStyle name="Normalny 2 2" xfId="10" xr:uid="{00000000-0005-0000-0000-00000B000000}"/>
    <cellStyle name="Normalny 2 2 2" xfId="11" xr:uid="{00000000-0005-0000-0000-00000C000000}"/>
    <cellStyle name="Normalny 2 3" xfId="18" xr:uid="{00000000-0005-0000-0000-00000D000000}"/>
    <cellStyle name="Normalny 3" xfId="16" xr:uid="{00000000-0005-0000-0000-00000E000000}"/>
    <cellStyle name="Normalny 3 2" xfId="21" xr:uid="{00000000-0005-0000-0000-00000F000000}"/>
    <cellStyle name="Normalny 4" xfId="12" xr:uid="{00000000-0005-0000-0000-000010000000}"/>
    <cellStyle name="Normalny 4 2" xfId="19" xr:uid="{00000000-0005-0000-0000-000011000000}"/>
    <cellStyle name="Normalny 4 3" xfId="22" xr:uid="{00000000-0005-0000-0000-000012000000}"/>
    <cellStyle name="Normalny 5" xfId="20" xr:uid="{00000000-0005-0000-0000-000013000000}"/>
    <cellStyle name="Normalny 6" xfId="23" xr:uid="{00000000-0005-0000-0000-000014000000}"/>
    <cellStyle name="Normalny_Slkos_Str" xfId="13" xr:uid="{00000000-0005-0000-0000-000015000000}"/>
    <cellStyle name="Normalny_TER_Milsko_droga" xfId="14" xr:uid="{00000000-0005-0000-0000-000016000000}"/>
    <cellStyle name="Styl 1" xfId="15" xr:uid="{00000000-0005-0000-0000-000017000000}"/>
  </cellStyles>
  <dxfs count="0"/>
  <tableStyles count="0" defaultTableStyle="TableStyleMedium9" defaultPivotStyle="PivotStyleLight16"/>
  <colors>
    <mruColors>
      <color rgb="FF990033"/>
      <color rgb="FFFF0066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rtalzp.pl/kody-cpv/szczegoly/roboty-budowlane-w-zakresie-scianek-szczelnych-68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4"/>
  <sheetViews>
    <sheetView showGridLines="0" tabSelected="1" view="pageBreakPreview" zoomScale="110" zoomScaleNormal="145" zoomScaleSheetLayoutView="110" workbookViewId="0">
      <selection activeCell="F23" sqref="F23"/>
    </sheetView>
  </sheetViews>
  <sheetFormatPr defaultColWidth="9.140625" defaultRowHeight="12.75" x14ac:dyDescent="0.2"/>
  <cols>
    <col min="1" max="2" width="5" style="21" customWidth="1"/>
    <col min="3" max="3" width="6" style="21" customWidth="1"/>
    <col min="4" max="4" width="47" style="13" customWidth="1"/>
    <col min="5" max="5" width="25.7109375" style="13" customWidth="1"/>
    <col min="6" max="7" width="11.28515625" style="9" customWidth="1"/>
    <col min="8" max="9" width="13.28515625" style="9" customWidth="1"/>
    <col min="10" max="10" width="2.140625" style="9" customWidth="1"/>
    <col min="11" max="12" width="9.140625" style="9"/>
    <col min="13" max="13" width="10" style="9" bestFit="1" customWidth="1"/>
    <col min="14" max="16384" width="9.140625" style="9"/>
  </cols>
  <sheetData>
    <row r="1" spans="1:10" ht="20.45" customHeight="1" x14ac:dyDescent="0.2">
      <c r="A1" s="89" t="s">
        <v>102</v>
      </c>
      <c r="B1" s="90"/>
      <c r="C1" s="90"/>
      <c r="D1" s="90"/>
      <c r="E1" s="90"/>
      <c r="F1" s="90"/>
      <c r="G1" s="90"/>
      <c r="H1" s="90"/>
      <c r="I1" s="91"/>
    </row>
    <row r="2" spans="1:10" s="10" customFormat="1" ht="11.45" customHeight="1" x14ac:dyDescent="0.15">
      <c r="A2" s="92" t="s">
        <v>69</v>
      </c>
      <c r="B2" s="93"/>
      <c r="C2" s="93"/>
      <c r="D2" s="93"/>
      <c r="E2" s="93"/>
      <c r="F2" s="93"/>
      <c r="G2" s="93"/>
      <c r="H2" s="93"/>
      <c r="I2" s="94"/>
    </row>
    <row r="3" spans="1:10" ht="11.45" customHeight="1" x14ac:dyDescent="0.2">
      <c r="A3" s="92"/>
      <c r="B3" s="93"/>
      <c r="C3" s="93"/>
      <c r="D3" s="93"/>
      <c r="E3" s="93"/>
      <c r="F3" s="93"/>
      <c r="G3" s="93"/>
      <c r="H3" s="93"/>
      <c r="I3" s="94"/>
    </row>
    <row r="4" spans="1:10" ht="37.5" customHeight="1" thickBot="1" x14ac:dyDescent="0.25">
      <c r="A4" s="92"/>
      <c r="B4" s="93"/>
      <c r="C4" s="93"/>
      <c r="D4" s="93"/>
      <c r="E4" s="93"/>
      <c r="F4" s="93"/>
      <c r="G4" s="93"/>
      <c r="H4" s="93"/>
      <c r="I4" s="94"/>
    </row>
    <row r="5" spans="1:10" s="11" customFormat="1" ht="30" customHeight="1" thickTop="1" x14ac:dyDescent="0.2">
      <c r="A5" s="32"/>
      <c r="B5" s="18"/>
      <c r="C5" s="18"/>
      <c r="D5" s="86" t="s">
        <v>0</v>
      </c>
      <c r="E5" s="86" t="s">
        <v>101</v>
      </c>
      <c r="F5" s="95" t="s">
        <v>2</v>
      </c>
      <c r="G5" s="96"/>
      <c r="H5" s="97" t="s">
        <v>71</v>
      </c>
      <c r="I5" s="99" t="s">
        <v>12</v>
      </c>
    </row>
    <row r="6" spans="1:10" s="11" customFormat="1" ht="9" customHeight="1" x14ac:dyDescent="0.2">
      <c r="A6" s="33" t="s">
        <v>3</v>
      </c>
      <c r="B6" s="19"/>
      <c r="C6" s="19"/>
      <c r="D6" s="87"/>
      <c r="E6" s="87"/>
      <c r="F6" s="101" t="s">
        <v>10</v>
      </c>
      <c r="G6" s="102" t="s">
        <v>11</v>
      </c>
      <c r="H6" s="98"/>
      <c r="I6" s="100"/>
    </row>
    <row r="7" spans="1:10" s="11" customFormat="1" ht="17.25" customHeight="1" x14ac:dyDescent="0.2">
      <c r="A7" s="34"/>
      <c r="B7" s="20"/>
      <c r="C7" s="20"/>
      <c r="D7" s="88"/>
      <c r="E7" s="88"/>
      <c r="F7" s="88"/>
      <c r="G7" s="103"/>
      <c r="H7" s="68" t="s">
        <v>13</v>
      </c>
      <c r="I7" s="67" t="s">
        <v>13</v>
      </c>
    </row>
    <row r="8" spans="1:10" x14ac:dyDescent="0.2">
      <c r="A8" s="35">
        <v>1</v>
      </c>
      <c r="B8" s="47" t="s">
        <v>77</v>
      </c>
      <c r="C8" s="47" t="s">
        <v>78</v>
      </c>
      <c r="D8" s="16">
        <v>4</v>
      </c>
      <c r="E8" s="16">
        <v>5</v>
      </c>
      <c r="F8" s="16">
        <v>6</v>
      </c>
      <c r="G8" s="48">
        <v>7</v>
      </c>
      <c r="H8" s="17">
        <v>8</v>
      </c>
      <c r="I8" s="36">
        <v>9</v>
      </c>
    </row>
    <row r="9" spans="1:10" s="29" customFormat="1" ht="30" customHeight="1" x14ac:dyDescent="0.25">
      <c r="A9" s="37" t="s">
        <v>21</v>
      </c>
      <c r="B9" s="49"/>
      <c r="C9" s="50"/>
      <c r="D9" s="83" t="s">
        <v>7</v>
      </c>
      <c r="E9" s="83"/>
      <c r="F9" s="83"/>
      <c r="G9" s="83"/>
      <c r="H9" s="27" t="s">
        <v>1</v>
      </c>
      <c r="I9" s="38"/>
    </row>
    <row r="10" spans="1:10" ht="24.4" customHeight="1" x14ac:dyDescent="0.2">
      <c r="A10" s="39"/>
      <c r="B10" s="51" t="s">
        <v>20</v>
      </c>
      <c r="C10" s="52"/>
      <c r="D10" s="22" t="s">
        <v>14</v>
      </c>
      <c r="E10" s="69" t="s">
        <v>85</v>
      </c>
      <c r="F10" s="4" t="s">
        <v>1</v>
      </c>
      <c r="G10" s="4" t="s">
        <v>1</v>
      </c>
      <c r="H10" s="4" t="s">
        <v>1</v>
      </c>
      <c r="I10" s="40"/>
    </row>
    <row r="11" spans="1:10" ht="24.4" customHeight="1" x14ac:dyDescent="0.2">
      <c r="A11" s="63"/>
      <c r="B11" s="53"/>
      <c r="C11" s="54" t="s">
        <v>22</v>
      </c>
      <c r="D11" s="26" t="s">
        <v>15</v>
      </c>
      <c r="E11" s="71" t="s">
        <v>91</v>
      </c>
      <c r="F11" s="30" t="s">
        <v>17</v>
      </c>
      <c r="G11" s="31">
        <v>1</v>
      </c>
      <c r="H11" s="55">
        <v>0</v>
      </c>
      <c r="I11" s="64">
        <f>G11*H11</f>
        <v>0</v>
      </c>
    </row>
    <row r="12" spans="1:10" ht="24.4" customHeight="1" x14ac:dyDescent="0.2">
      <c r="A12" s="63"/>
      <c r="B12" s="53"/>
      <c r="C12" s="54" t="s">
        <v>23</v>
      </c>
      <c r="D12" s="26" t="s">
        <v>16</v>
      </c>
      <c r="E12" s="70" t="s">
        <v>90</v>
      </c>
      <c r="F12" s="30" t="s">
        <v>17</v>
      </c>
      <c r="G12" s="31">
        <v>1</v>
      </c>
      <c r="H12" s="55">
        <v>0</v>
      </c>
      <c r="I12" s="64">
        <f>G12*H12</f>
        <v>0</v>
      </c>
    </row>
    <row r="13" spans="1:10" ht="24.4" customHeight="1" x14ac:dyDescent="0.2">
      <c r="A13" s="63"/>
      <c r="B13" s="53"/>
      <c r="C13" s="54" t="s">
        <v>72</v>
      </c>
      <c r="D13" s="26" t="s">
        <v>73</v>
      </c>
      <c r="E13" s="71" t="s">
        <v>92</v>
      </c>
      <c r="F13" s="30" t="s">
        <v>74</v>
      </c>
      <c r="G13" s="31">
        <v>3</v>
      </c>
      <c r="H13" s="55">
        <v>0</v>
      </c>
      <c r="I13" s="64">
        <f>G13*H13</f>
        <v>0</v>
      </c>
    </row>
    <row r="14" spans="1:10" ht="24.4" customHeight="1" x14ac:dyDescent="0.2">
      <c r="A14" s="39"/>
      <c r="B14" s="51" t="s">
        <v>24</v>
      </c>
      <c r="C14" s="52"/>
      <c r="D14" s="22" t="s">
        <v>18</v>
      </c>
      <c r="E14" s="22"/>
      <c r="F14" s="4" t="s">
        <v>1</v>
      </c>
      <c r="G14" s="4" t="s">
        <v>1</v>
      </c>
      <c r="H14" s="4"/>
      <c r="I14" s="40"/>
    </row>
    <row r="15" spans="1:10" ht="24.4" customHeight="1" x14ac:dyDescent="0.2">
      <c r="A15" s="63"/>
      <c r="B15" s="53"/>
      <c r="C15" s="54" t="s">
        <v>25</v>
      </c>
      <c r="D15" s="26" t="s">
        <v>19</v>
      </c>
      <c r="E15" s="70" t="s">
        <v>88</v>
      </c>
      <c r="F15" s="30" t="s">
        <v>17</v>
      </c>
      <c r="G15" s="31">
        <v>1</v>
      </c>
      <c r="H15" s="55">
        <v>0</v>
      </c>
      <c r="I15" s="64">
        <f>G15*H15</f>
        <v>0</v>
      </c>
    </row>
    <row r="16" spans="1:10" ht="24.4" customHeight="1" x14ac:dyDescent="0.2">
      <c r="A16" s="41"/>
      <c r="B16" s="56" t="s">
        <v>27</v>
      </c>
      <c r="C16" s="57"/>
      <c r="D16" s="22" t="s">
        <v>26</v>
      </c>
      <c r="E16" s="22"/>
      <c r="F16" s="5" t="s">
        <v>1</v>
      </c>
      <c r="G16" s="4" t="s">
        <v>1</v>
      </c>
      <c r="H16" s="58" t="s">
        <v>1</v>
      </c>
      <c r="I16" s="40"/>
      <c r="J16" s="12"/>
    </row>
    <row r="17" spans="1:10" ht="24.4" customHeight="1" x14ac:dyDescent="0.2">
      <c r="A17" s="65"/>
      <c r="B17" s="59"/>
      <c r="C17" s="60" t="s">
        <v>28</v>
      </c>
      <c r="D17" s="26" t="s">
        <v>30</v>
      </c>
      <c r="E17" s="70" t="s">
        <v>87</v>
      </c>
      <c r="F17" s="6" t="s">
        <v>6</v>
      </c>
      <c r="G17" s="7">
        <v>6</v>
      </c>
      <c r="H17" s="8">
        <v>0</v>
      </c>
      <c r="I17" s="64">
        <f>G17*H17</f>
        <v>0</v>
      </c>
      <c r="J17" s="12"/>
    </row>
    <row r="18" spans="1:10" ht="36" x14ac:dyDescent="0.2">
      <c r="A18" s="65"/>
      <c r="B18" s="59"/>
      <c r="C18" s="60" t="s">
        <v>29</v>
      </c>
      <c r="D18" s="26" t="s">
        <v>75</v>
      </c>
      <c r="E18" s="70" t="s">
        <v>86</v>
      </c>
      <c r="F18" s="6" t="s">
        <v>8</v>
      </c>
      <c r="G18" s="7">
        <f>120*4</f>
        <v>480</v>
      </c>
      <c r="H18" s="8">
        <v>0</v>
      </c>
      <c r="I18" s="64">
        <f>G18*H18</f>
        <v>0</v>
      </c>
      <c r="J18" s="12"/>
    </row>
    <row r="19" spans="1:10" s="29" customFormat="1" ht="29.65" customHeight="1" x14ac:dyDescent="0.25">
      <c r="A19" s="37" t="s">
        <v>31</v>
      </c>
      <c r="B19" s="49"/>
      <c r="C19" s="50"/>
      <c r="D19" s="83" t="s">
        <v>46</v>
      </c>
      <c r="E19" s="83"/>
      <c r="F19" s="83"/>
      <c r="G19" s="83"/>
      <c r="H19" s="27" t="s">
        <v>1</v>
      </c>
      <c r="I19" s="43"/>
      <c r="J19" s="28"/>
    </row>
    <row r="20" spans="1:10" ht="24.4" customHeight="1" x14ac:dyDescent="0.2">
      <c r="A20" s="39"/>
      <c r="B20" s="51" t="s">
        <v>32</v>
      </c>
      <c r="C20" s="52"/>
      <c r="D20" s="15" t="s">
        <v>36</v>
      </c>
      <c r="E20" s="69" t="s">
        <v>85</v>
      </c>
      <c r="F20" s="4" t="s">
        <v>1</v>
      </c>
      <c r="G20" s="4" t="s">
        <v>1</v>
      </c>
      <c r="H20" s="4" t="s">
        <v>1</v>
      </c>
      <c r="I20" s="40"/>
      <c r="J20" s="12"/>
    </row>
    <row r="21" spans="1:10" ht="24.4" customHeight="1" x14ac:dyDescent="0.2">
      <c r="A21" s="65"/>
      <c r="B21" s="59"/>
      <c r="C21" s="60" t="s">
        <v>40</v>
      </c>
      <c r="D21" s="26" t="s">
        <v>45</v>
      </c>
      <c r="E21" s="70" t="s">
        <v>98</v>
      </c>
      <c r="F21" s="30" t="s">
        <v>17</v>
      </c>
      <c r="G21" s="31">
        <v>1</v>
      </c>
      <c r="H21" s="8">
        <v>0</v>
      </c>
      <c r="I21" s="64">
        <f>G21*H21</f>
        <v>0</v>
      </c>
      <c r="J21" s="12"/>
    </row>
    <row r="22" spans="1:10" ht="24.4" customHeight="1" x14ac:dyDescent="0.2">
      <c r="A22" s="65"/>
      <c r="B22" s="59"/>
      <c r="C22" s="60" t="s">
        <v>41</v>
      </c>
      <c r="D22" s="26" t="s">
        <v>33</v>
      </c>
      <c r="E22" s="70" t="s">
        <v>94</v>
      </c>
      <c r="F22" s="6" t="s">
        <v>8</v>
      </c>
      <c r="G22" s="7">
        <v>142</v>
      </c>
      <c r="H22" s="8">
        <v>0</v>
      </c>
      <c r="I22" s="64">
        <f>G22*H22</f>
        <v>0</v>
      </c>
      <c r="J22" s="12"/>
    </row>
    <row r="23" spans="1:10" ht="24.4" customHeight="1" x14ac:dyDescent="0.2">
      <c r="A23" s="65"/>
      <c r="B23" s="59"/>
      <c r="C23" s="60" t="s">
        <v>42</v>
      </c>
      <c r="D23" s="26" t="s">
        <v>34</v>
      </c>
      <c r="E23" s="70" t="s">
        <v>94</v>
      </c>
      <c r="F23" s="6" t="s">
        <v>8</v>
      </c>
      <c r="G23" s="7">
        <v>42</v>
      </c>
      <c r="H23" s="8">
        <v>0</v>
      </c>
      <c r="I23" s="64">
        <f>G23*H23</f>
        <v>0</v>
      </c>
      <c r="J23" s="12"/>
    </row>
    <row r="24" spans="1:10" ht="24.4" customHeight="1" x14ac:dyDescent="0.2">
      <c r="A24" s="65"/>
      <c r="B24" s="59"/>
      <c r="C24" s="60" t="s">
        <v>44</v>
      </c>
      <c r="D24" s="26" t="s">
        <v>35</v>
      </c>
      <c r="E24" s="70" t="s">
        <v>93</v>
      </c>
      <c r="F24" s="6" t="s">
        <v>8</v>
      </c>
      <c r="G24" s="7">
        <v>315</v>
      </c>
      <c r="H24" s="8">
        <v>0</v>
      </c>
      <c r="I24" s="64">
        <f>G24*H24</f>
        <v>0</v>
      </c>
      <c r="J24" s="12"/>
    </row>
    <row r="25" spans="1:10" ht="24.4" customHeight="1" x14ac:dyDescent="0.2">
      <c r="A25" s="39"/>
      <c r="B25" s="51" t="s">
        <v>39</v>
      </c>
      <c r="C25" s="52"/>
      <c r="D25" s="15" t="s">
        <v>37</v>
      </c>
      <c r="E25" s="69" t="s">
        <v>85</v>
      </c>
      <c r="F25" s="4" t="s">
        <v>1</v>
      </c>
      <c r="G25" s="4" t="s">
        <v>1</v>
      </c>
      <c r="H25" s="4" t="s">
        <v>1</v>
      </c>
      <c r="I25" s="40"/>
      <c r="J25" s="12"/>
    </row>
    <row r="26" spans="1:10" ht="24.4" customHeight="1" x14ac:dyDescent="0.2">
      <c r="A26" s="65"/>
      <c r="B26" s="59"/>
      <c r="C26" s="60" t="s">
        <v>43</v>
      </c>
      <c r="D26" s="26" t="s">
        <v>38</v>
      </c>
      <c r="E26" s="70" t="s">
        <v>95</v>
      </c>
      <c r="F26" s="6" t="s">
        <v>4</v>
      </c>
      <c r="G26" s="7">
        <v>110</v>
      </c>
      <c r="H26" s="8">
        <v>0</v>
      </c>
      <c r="I26" s="64">
        <f>G26*H26</f>
        <v>0</v>
      </c>
      <c r="J26" s="12"/>
    </row>
    <row r="27" spans="1:10" ht="24.4" customHeight="1" x14ac:dyDescent="0.2">
      <c r="A27" s="44"/>
      <c r="B27" s="61" t="s">
        <v>47</v>
      </c>
      <c r="C27" s="62"/>
      <c r="D27" s="14" t="s">
        <v>55</v>
      </c>
      <c r="E27" s="69" t="s">
        <v>85</v>
      </c>
      <c r="F27" s="1" t="s">
        <v>1</v>
      </c>
      <c r="G27" s="1" t="s">
        <v>1</v>
      </c>
      <c r="H27" s="1" t="s">
        <v>1</v>
      </c>
      <c r="I27" s="40"/>
    </row>
    <row r="28" spans="1:10" ht="24.4" customHeight="1" x14ac:dyDescent="0.2">
      <c r="A28" s="65"/>
      <c r="B28" s="59"/>
      <c r="C28" s="60" t="s">
        <v>48</v>
      </c>
      <c r="D28" s="26" t="s">
        <v>51</v>
      </c>
      <c r="E28" s="70" t="s">
        <v>98</v>
      </c>
      <c r="F28" s="30" t="s">
        <v>17</v>
      </c>
      <c r="G28" s="31">
        <v>1</v>
      </c>
      <c r="H28" s="8">
        <v>0</v>
      </c>
      <c r="I28" s="64">
        <f>G28*H28</f>
        <v>0</v>
      </c>
    </row>
    <row r="29" spans="1:10" ht="24.4" customHeight="1" x14ac:dyDescent="0.2">
      <c r="A29" s="65"/>
      <c r="B29" s="59"/>
      <c r="C29" s="60" t="s">
        <v>50</v>
      </c>
      <c r="D29" s="26" t="s">
        <v>53</v>
      </c>
      <c r="E29" s="70" t="s">
        <v>100</v>
      </c>
      <c r="F29" s="6" t="s">
        <v>6</v>
      </c>
      <c r="G29" s="31">
        <v>20</v>
      </c>
      <c r="H29" s="8">
        <v>0</v>
      </c>
      <c r="I29" s="64">
        <f>G29*H29</f>
        <v>0</v>
      </c>
    </row>
    <row r="30" spans="1:10" ht="24.4" customHeight="1" x14ac:dyDescent="0.2">
      <c r="A30" s="65"/>
      <c r="B30" s="59"/>
      <c r="C30" s="60" t="s">
        <v>49</v>
      </c>
      <c r="D30" s="26" t="s">
        <v>52</v>
      </c>
      <c r="E30" s="70" t="s">
        <v>100</v>
      </c>
      <c r="F30" s="6" t="s">
        <v>9</v>
      </c>
      <c r="G30" s="7">
        <v>30</v>
      </c>
      <c r="H30" s="8">
        <v>0</v>
      </c>
      <c r="I30" s="64">
        <f>G30*H30</f>
        <v>0</v>
      </c>
    </row>
    <row r="31" spans="1:10" s="29" customFormat="1" ht="29.65" customHeight="1" x14ac:dyDescent="0.25">
      <c r="A31" s="37" t="s">
        <v>54</v>
      </c>
      <c r="B31" s="49"/>
      <c r="C31" s="50"/>
      <c r="D31" s="83" t="s">
        <v>56</v>
      </c>
      <c r="E31" s="83"/>
      <c r="F31" s="83"/>
      <c r="G31" s="83"/>
      <c r="H31" s="27" t="s">
        <v>1</v>
      </c>
      <c r="I31" s="43"/>
      <c r="J31" s="28"/>
    </row>
    <row r="32" spans="1:10" ht="24" customHeight="1" x14ac:dyDescent="0.2">
      <c r="A32" s="39"/>
      <c r="B32" s="51" t="s">
        <v>57</v>
      </c>
      <c r="C32" s="52"/>
      <c r="D32" s="15" t="s">
        <v>70</v>
      </c>
      <c r="E32" s="69" t="s">
        <v>85</v>
      </c>
      <c r="F32" s="4" t="s">
        <v>1</v>
      </c>
      <c r="G32" s="4" t="s">
        <v>1</v>
      </c>
      <c r="H32" s="4" t="s">
        <v>1</v>
      </c>
      <c r="I32" s="40"/>
    </row>
    <row r="33" spans="1:13" ht="24" customHeight="1" x14ac:dyDescent="0.2">
      <c r="A33" s="65"/>
      <c r="B33" s="59"/>
      <c r="C33" s="60" t="s">
        <v>59</v>
      </c>
      <c r="D33" s="26" t="s">
        <v>76</v>
      </c>
      <c r="E33" s="70" t="s">
        <v>86</v>
      </c>
      <c r="F33" s="6" t="s">
        <v>9</v>
      </c>
      <c r="G33" s="7">
        <f>120*4</f>
        <v>480</v>
      </c>
      <c r="H33" s="8">
        <v>0</v>
      </c>
      <c r="I33" s="64">
        <f>G33*H33</f>
        <v>0</v>
      </c>
    </row>
    <row r="34" spans="1:13" ht="24" customHeight="1" x14ac:dyDescent="0.2">
      <c r="A34" s="65"/>
      <c r="B34" s="59"/>
      <c r="C34" s="60" t="s">
        <v>60</v>
      </c>
      <c r="D34" s="26" t="s">
        <v>67</v>
      </c>
      <c r="E34" s="70" t="s">
        <v>99</v>
      </c>
      <c r="F34" s="6" t="s">
        <v>9</v>
      </c>
      <c r="G34" s="7">
        <f>120*5</f>
        <v>600</v>
      </c>
      <c r="H34" s="8">
        <v>0</v>
      </c>
      <c r="I34" s="64">
        <f>G34*H34</f>
        <v>0</v>
      </c>
    </row>
    <row r="35" spans="1:13" ht="24" customHeight="1" x14ac:dyDescent="0.2">
      <c r="A35" s="65"/>
      <c r="B35" s="59"/>
      <c r="C35" s="60" t="s">
        <v>61</v>
      </c>
      <c r="D35" s="26" t="s">
        <v>68</v>
      </c>
      <c r="E35" s="70" t="s">
        <v>89</v>
      </c>
      <c r="F35" s="30" t="s">
        <v>17</v>
      </c>
      <c r="G35" s="31">
        <v>1</v>
      </c>
      <c r="H35" s="8">
        <v>0</v>
      </c>
      <c r="I35" s="64">
        <f>G35*H35</f>
        <v>0</v>
      </c>
    </row>
    <row r="36" spans="1:13" ht="24" customHeight="1" x14ac:dyDescent="0.2">
      <c r="A36" s="39"/>
      <c r="B36" s="51" t="s">
        <v>58</v>
      </c>
      <c r="C36" s="52"/>
      <c r="D36" s="15" t="s">
        <v>66</v>
      </c>
      <c r="E36" s="69" t="s">
        <v>85</v>
      </c>
      <c r="F36" s="4" t="s">
        <v>1</v>
      </c>
      <c r="G36" s="4" t="s">
        <v>1</v>
      </c>
      <c r="H36" s="4" t="s">
        <v>1</v>
      </c>
      <c r="I36" s="40"/>
    </row>
    <row r="37" spans="1:13" ht="24" customHeight="1" x14ac:dyDescent="0.2">
      <c r="A37" s="65"/>
      <c r="B37" s="59"/>
      <c r="C37" s="60" t="s">
        <v>62</v>
      </c>
      <c r="D37" s="26" t="s">
        <v>64</v>
      </c>
      <c r="E37" s="70" t="s">
        <v>88</v>
      </c>
      <c r="F37" s="30" t="s">
        <v>17</v>
      </c>
      <c r="G37" s="31">
        <v>1</v>
      </c>
      <c r="H37" s="8">
        <v>0</v>
      </c>
      <c r="I37" s="64">
        <f>G37*H37</f>
        <v>0</v>
      </c>
    </row>
    <row r="38" spans="1:13" ht="24" customHeight="1" x14ac:dyDescent="0.2">
      <c r="A38" s="42"/>
      <c r="B38" s="23"/>
      <c r="C38" s="24" t="s">
        <v>63</v>
      </c>
      <c r="D38" s="46" t="s">
        <v>65</v>
      </c>
      <c r="E38" s="70" t="s">
        <v>96</v>
      </c>
      <c r="F38" s="2" t="s">
        <v>17</v>
      </c>
      <c r="G38" s="25">
        <v>1</v>
      </c>
      <c r="H38" s="3">
        <v>0</v>
      </c>
      <c r="I38" s="45">
        <f>G38*H38</f>
        <v>0</v>
      </c>
    </row>
    <row r="39" spans="1:13" s="29" customFormat="1" ht="29.65" customHeight="1" x14ac:dyDescent="0.25">
      <c r="A39" s="37" t="s">
        <v>79</v>
      </c>
      <c r="B39" s="49"/>
      <c r="C39" s="50"/>
      <c r="D39" s="83" t="s">
        <v>83</v>
      </c>
      <c r="E39" s="83"/>
      <c r="F39" s="83"/>
      <c r="G39" s="83"/>
      <c r="H39" s="27" t="s">
        <v>1</v>
      </c>
      <c r="I39" s="43"/>
      <c r="J39" s="28"/>
    </row>
    <row r="40" spans="1:13" ht="24" customHeight="1" x14ac:dyDescent="0.2">
      <c r="A40" s="39"/>
      <c r="B40" s="51" t="s">
        <v>80</v>
      </c>
      <c r="C40" s="52"/>
      <c r="D40" s="15" t="s">
        <v>82</v>
      </c>
      <c r="E40" s="69" t="s">
        <v>85</v>
      </c>
      <c r="F40" s="4" t="s">
        <v>1</v>
      </c>
      <c r="G40" s="4" t="s">
        <v>1</v>
      </c>
      <c r="H40" s="4" t="s">
        <v>1</v>
      </c>
      <c r="I40" s="40"/>
    </row>
    <row r="41" spans="1:13" ht="24" customHeight="1" thickBot="1" x14ac:dyDescent="0.25">
      <c r="A41" s="65"/>
      <c r="B41" s="59"/>
      <c r="C41" s="60" t="s">
        <v>81</v>
      </c>
      <c r="D41" s="26" t="s">
        <v>84</v>
      </c>
      <c r="E41" s="70" t="s">
        <v>97</v>
      </c>
      <c r="F41" s="2" t="s">
        <v>17</v>
      </c>
      <c r="G41" s="25">
        <v>1</v>
      </c>
      <c r="H41" s="8">
        <v>0</v>
      </c>
      <c r="I41" s="64">
        <f>G41*H41</f>
        <v>0</v>
      </c>
    </row>
    <row r="42" spans="1:13" ht="21.75" customHeight="1" x14ac:dyDescent="0.2">
      <c r="A42" s="84" t="s">
        <v>5</v>
      </c>
      <c r="B42" s="85"/>
      <c r="C42" s="85"/>
      <c r="D42" s="85"/>
      <c r="E42" s="85"/>
      <c r="F42" s="85"/>
      <c r="G42" s="85"/>
      <c r="H42" s="85"/>
      <c r="I42" s="72">
        <f>SUM(I11:I41)</f>
        <v>0</v>
      </c>
      <c r="M42" s="66"/>
    </row>
    <row r="43" spans="1:13" ht="21.75" customHeight="1" x14ac:dyDescent="0.2">
      <c r="A43" s="73"/>
      <c r="B43" s="74"/>
      <c r="C43" s="74"/>
      <c r="D43" s="74"/>
      <c r="E43" s="74"/>
      <c r="F43" s="74"/>
      <c r="G43" s="74"/>
      <c r="H43" s="82" t="s">
        <v>104</v>
      </c>
      <c r="I43" s="79">
        <f>I42*0.23</f>
        <v>0</v>
      </c>
      <c r="M43" s="66"/>
    </row>
    <row r="44" spans="1:13" ht="20.25" customHeight="1" thickBot="1" x14ac:dyDescent="0.35">
      <c r="A44" s="76"/>
      <c r="B44" s="77"/>
      <c r="C44" s="77"/>
      <c r="D44" s="78"/>
      <c r="E44" s="78"/>
      <c r="F44" s="75"/>
      <c r="G44" s="75"/>
      <c r="H44" s="81" t="s">
        <v>103</v>
      </c>
      <c r="I44" s="80">
        <f>SUM(I42:I43)</f>
        <v>0</v>
      </c>
    </row>
  </sheetData>
  <mergeCells count="14">
    <mergeCell ref="D5:D7"/>
    <mergeCell ref="E5:E7"/>
    <mergeCell ref="A1:I1"/>
    <mergeCell ref="A2:I4"/>
    <mergeCell ref="F5:G5"/>
    <mergeCell ref="H5:H6"/>
    <mergeCell ref="I5:I6"/>
    <mergeCell ref="F6:F7"/>
    <mergeCell ref="G6:G7"/>
    <mergeCell ref="D9:G9"/>
    <mergeCell ref="D19:G19"/>
    <mergeCell ref="D31:G31"/>
    <mergeCell ref="D39:G39"/>
    <mergeCell ref="A42:H42"/>
  </mergeCells>
  <hyperlinks>
    <hyperlink ref="E24" r:id="rId1" display="https://www.portalzp.pl/kody-cpv/szczegoly/roboty-budowlane-w-zakresie-scianek-szczelnych-6841" xr:uid="{00000000-0004-0000-0100-000000000000}"/>
  </hyperlinks>
  <printOptions horizontalCentered="1"/>
  <pageMargins left="0.98425196850393704" right="0.39370078740157483" top="0.39370078740157483" bottom="0.39370078740157483" header="0.19685039370078741" footer="0.19685039370078741"/>
  <pageSetup paperSize="9" scale="65" orientation="portrait" useFirstPageNumber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 E R </vt:lpstr>
      <vt:lpstr>'T E R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2018-12-09T18:19:54Z</dcterms:created>
  <dcterms:modified xsi:type="dcterms:W3CDTF">2020-06-22T11:24:29Z</dcterms:modified>
</cp:coreProperties>
</file>