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Arkusz1!$A$1:$I$40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<sst xmlns="http://schemas.openxmlformats.org/spreadsheetml/2006/main" count="61" uniqueCount="61">
  <si>
    <t xml:space="preserve">DL.4231.25.2024.JTB</t>
  </si>
  <si>
    <t xml:space="preserve">Załącznik nr 1A do Zaproszenia</t>
  </si>
  <si>
    <t xml:space="preserve">KALKULACJA KOSZTÓW</t>
  </si>
  <si>
    <r>
      <rPr>
        <b val="true"/>
        <sz val="14"/>
        <rFont val="Arial"/>
        <family val="2"/>
        <charset val="238"/>
      </rPr>
      <t xml:space="preserve">„</t>
    </r>
    <r>
      <rPr>
        <b val="true"/>
        <u val="single"/>
        <sz val="14"/>
        <rFont val="Arial"/>
        <family val="2"/>
        <charset val="238"/>
      </rPr>
      <t xml:space="preserve">4-KROTNE KOSZENIE TRAW Z OBCINANIEM ŻYWOPŁOTÓW I KRZEWÓW W 2024 ROKU</t>
    </r>
    <r>
      <rPr>
        <b val="true"/>
        <sz val="14"/>
        <rFont val="Arial"/>
        <family val="2"/>
        <charset val="238"/>
      </rPr>
      <t xml:space="preserve">”</t>
    </r>
  </si>
  <si>
    <t xml:space="preserve">L.p.</t>
  </si>
  <si>
    <t xml:space="preserve">Ulica </t>
  </si>
  <si>
    <r>
      <rPr>
        <b val="true"/>
        <sz val="14"/>
        <rFont val="Arial"/>
        <family val="2"/>
        <charset val="238"/>
      </rPr>
      <t xml:space="preserve">ZIELEŃ (trawy) 
 [m</t>
    </r>
    <r>
      <rPr>
        <b val="true"/>
        <vertAlign val="superscript"/>
        <sz val="14"/>
        <rFont val="Arial"/>
        <family val="2"/>
        <charset val="238"/>
      </rPr>
      <t xml:space="preserve">2</t>
    </r>
    <r>
      <rPr>
        <b val="true"/>
        <sz val="14"/>
        <rFont val="Arial"/>
        <family val="2"/>
        <charset val="238"/>
      </rPr>
      <t xml:space="preserve">]</t>
    </r>
  </si>
  <si>
    <t xml:space="preserve">ŻYWOPŁOT I KRZEWY  [mb]</t>
  </si>
  <si>
    <r>
      <rPr>
        <b val="true"/>
        <sz val="14"/>
        <rFont val="Arial"/>
        <family val="2"/>
        <charset val="238"/>
      </rPr>
      <t xml:space="preserve">Jednostkowa ryczałtowa cena brutto za 1 m</t>
    </r>
    <r>
      <rPr>
        <b val="true"/>
        <vertAlign val="superscript"/>
        <sz val="14"/>
        <rFont val="Arial"/>
        <family val="2"/>
        <charset val="238"/>
      </rPr>
      <t xml:space="preserve">2</t>
    </r>
    <r>
      <rPr>
        <b val="true"/>
        <sz val="14"/>
        <rFont val="Arial"/>
        <family val="2"/>
        <charset val="238"/>
      </rPr>
      <t xml:space="preserve"> koszenia traw</t>
    </r>
  </si>
  <si>
    <t xml:space="preserve">Jednostkowa ryczałtowa cena brutto za 1mb OBCINANIA ŻYWOPŁOTÓW 
I KRZEWÓW</t>
  </si>
  <si>
    <r>
      <rPr>
        <b val="true"/>
        <sz val="14"/>
        <rFont val="Arial"/>
        <family val="2"/>
        <charset val="238"/>
      </rPr>
      <t xml:space="preserve">Cena brutto RAZEM ZA KOSZENIE TRAW – </t>
    </r>
    <r>
      <rPr>
        <b val="true"/>
        <u val="single"/>
        <sz val="14"/>
        <rFont val="Arial"/>
        <family val="2"/>
        <charset val="238"/>
      </rPr>
      <t xml:space="preserve">JEDEN ETAP PRAC
</t>
    </r>
    <r>
      <rPr>
        <b val="true"/>
        <sz val="14"/>
        <rFont val="Arial"/>
        <family val="2"/>
        <charset val="238"/>
      </rPr>
      <t xml:space="preserve"> </t>
    </r>
    <r>
      <rPr>
        <b val="true"/>
        <i val="true"/>
        <sz val="14"/>
        <rFont val="Arial"/>
        <family val="2"/>
        <charset val="238"/>
      </rPr>
      <t xml:space="preserve">(poz. C x E)</t>
    </r>
  </si>
  <si>
    <r>
      <rPr>
        <b val="true"/>
        <sz val="14"/>
        <rFont val="Arial"/>
        <family val="2"/>
        <charset val="238"/>
      </rPr>
      <t xml:space="preserve">Cena brutto 
RAZEM ZA OBCINANIE ŻYWOPŁOTÓW 
I KRZEWÓW – </t>
    </r>
    <r>
      <rPr>
        <b val="true"/>
        <u val="single"/>
        <sz val="14"/>
        <rFont val="Arial"/>
        <family val="2"/>
        <charset val="238"/>
      </rPr>
      <t xml:space="preserve">JEDEN ETAP PRAC
</t>
    </r>
    <r>
      <rPr>
        <b val="true"/>
        <i val="true"/>
        <sz val="14"/>
        <rFont val="Arial"/>
        <family val="2"/>
        <charset val="238"/>
      </rPr>
      <t xml:space="preserve"> (poz. D x F)</t>
    </r>
  </si>
  <si>
    <r>
      <rPr>
        <b val="true"/>
        <sz val="14"/>
        <rFont val="Arial"/>
        <family val="2"/>
        <charset val="238"/>
      </rPr>
      <t xml:space="preserve">Cena ofertowa brutto 
MAKSYMALNA za wykonanie przedmiotu zamówienia – </t>
    </r>
    <r>
      <rPr>
        <b val="true"/>
        <u val="single"/>
        <sz val="14"/>
        <rFont val="Arial"/>
        <family val="2"/>
        <charset val="238"/>
      </rPr>
      <t xml:space="preserve">JEDEN ETAP PRAC
</t>
    </r>
    <r>
      <rPr>
        <b val="true"/>
        <i val="true"/>
        <sz val="14"/>
        <rFont val="Arial"/>
        <family val="2"/>
        <charset val="238"/>
      </rPr>
      <t xml:space="preserve">(poz. G + H)</t>
    </r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</si>
  <si>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</si>
  <si>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</si>
  <si>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</si>
  <si>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</si>
  <si>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</si>
  <si>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</si>
  <si>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</si>
  <si>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</si>
  <si>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I</t>
  </si>
  <si>
    <t xml:space="preserve">ZADANIE 1*</t>
  </si>
  <si>
    <t xml:space="preserve">Cieszyńska 101 – 101A</t>
  </si>
  <si>
    <t xml:space="preserve">Cieszyńska 146</t>
  </si>
  <si>
    <t xml:space="preserve">1 Maja 15</t>
  </si>
  <si>
    <t xml:space="preserve">1 Maja 61</t>
  </si>
  <si>
    <t xml:space="preserve">Komuny Paryskiej 14-16</t>
  </si>
  <si>
    <t xml:space="preserve">Komuny Paryskiej 3355/86</t>
  </si>
  <si>
    <t xml:space="preserve">Pszczyńska 138, 140, 142</t>
  </si>
  <si>
    <t xml:space="preserve">Podhalańska 13A</t>
  </si>
  <si>
    <t xml:space="preserve">Kaszubska 2</t>
  </si>
  <si>
    <t xml:space="preserve">Poznańska 14-28, 327/24, 25,27,28</t>
  </si>
  <si>
    <t xml:space="preserve">Armii Krajowej 90-96, 189/18</t>
  </si>
  <si>
    <t xml:space="preserve">Wrocławska 12</t>
  </si>
  <si>
    <t xml:space="preserve">Wrocławska 2</t>
  </si>
  <si>
    <t xml:space="preserve">Dworcowa 17A</t>
  </si>
  <si>
    <t xml:space="preserve">Szkolna 1</t>
  </si>
  <si>
    <t xml:space="preserve">Razem za wykonanie Zadania 1:</t>
  </si>
  <si>
    <r>
      <rPr>
        <b val="true"/>
        <sz val="12"/>
        <rFont val="Arial"/>
        <family val="2"/>
        <charset val="238"/>
      </rPr>
      <t xml:space="preserve">CENA OGÓŁEM ZA WYKONANIE PRZEDMIOTU ZAMÓWIENIA W OKRESIE OBOWIĄZYWANIA UMOWY,
tj. I, II, III, IV ETAP PRAC (koszenie+obcinanie)
</t>
    </r>
    <r>
      <rPr>
        <b val="true"/>
        <u val="single"/>
        <sz val="12"/>
        <rFont val="Arial"/>
        <family val="2"/>
        <charset val="238"/>
      </rPr>
      <t xml:space="preserve">(Komórka 16 I x 4) </t>
    </r>
  </si>
  <si>
    <t xml:space="preserve">ZADANIE 2*</t>
  </si>
  <si>
    <t xml:space="preserve">Gajowa 11-11A</t>
  </si>
  <si>
    <t xml:space="preserve">Gagarina 130 wiata</t>
  </si>
  <si>
    <t xml:space="preserve">Stodoły 52, 54, 119/11</t>
  </si>
  <si>
    <t xml:space="preserve">Gagarina 108, 110, 112</t>
  </si>
  <si>
    <t xml:space="preserve">Gagarina 116 </t>
  </si>
  <si>
    <t xml:space="preserve">Gagarina 108-112 skarpa</t>
  </si>
  <si>
    <t xml:space="preserve">Pszczyńska 292-294</t>
  </si>
  <si>
    <t xml:space="preserve">Pszczyńska 292 553/40</t>
  </si>
  <si>
    <t xml:space="preserve">Razem za wykonanie Zadania 2:</t>
  </si>
  <si>
    <r>
      <rPr>
        <b val="true"/>
        <sz val="12"/>
        <rFont val="Arial"/>
        <family val="2"/>
        <charset val="238"/>
      </rPr>
      <t xml:space="preserve">CENA OGÓŁEM ZA WYKONANIE PRZEDMIOTU ZAMÓWIENIA W OKRESIE OBOWIĄZYWANIA UMOWY,
tj. I, II, III, IV ETAP PRAC (koszenie+obcinanie)
</t>
    </r>
    <r>
      <rPr>
        <b val="true"/>
        <u val="single"/>
        <sz val="12"/>
        <rFont val="Arial"/>
        <family val="2"/>
        <charset val="238"/>
      </rPr>
      <t xml:space="preserve">(Komórka 9 I x 4) </t>
    </r>
  </si>
  <si>
    <t xml:space="preserve">* wypełnić dla Zadania na które składana jest oferta</t>
  </si>
  <si>
    <t xml:space="preserve">...................………………...…......................…, dnia .................. 2024 r.</t>
  </si>
  <si>
    <t xml:space="preserve">         </t>
  </si>
  <si>
    <t xml:space="preserve">           (miejscowość)</t>
  </si>
  <si>
    <t xml:space="preserve">                  (data)</t>
  </si>
  <si>
    <t xml:space="preserve">…..……………………...................................................…</t>
  </si>
  <si>
    <t xml:space="preserve">Podpis i pieczątka osoby uprawnionej</t>
  </si>
  <si>
    <t xml:space="preserve">do występowania w imieniu Wykonawcy</t>
  </si>
  <si>
    <t xml:space="preserve">      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</si>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</sst>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[$-415]#,##0.00\ [$zł];[RED]\-#,##0.00\ [$zł]"/>
    <numFmt numFmtId="168" formatCode="@"/>
  </numFmts>
  <fonts count="1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4"/>
      <name val="Arial"/>
      <family val="2"/>
      <charset val="238"/>
    </font>
    <font>
      <b val="true"/>
      <u val="single"/>
      <sz val="12"/>
      <name val="Arial"/>
      <family val="2"/>
      <charset val="238"/>
    </font>
    <font>
      <sz val="14"/>
      <name val="Arial"/>
      <family val="2"/>
      <charset val="238"/>
    </font>
    <font>
      <b val="true"/>
      <u val="single"/>
      <sz val="14"/>
      <name val="Arial"/>
      <family val="2"/>
      <charset val="238"/>
    </font>
    <font>
      <b val="true"/>
      <vertAlign val="superscript"/>
      <sz val="14"/>
      <name val="Arial"/>
      <family val="2"/>
      <charset val="238"/>
    </font>
    <font>
      <b val="true"/>
      <i val="true"/>
      <sz val="14"/>
      <name val="Arial"/>
      <family val="2"/>
      <charset val="238"/>
    </font>
    <font>
      <b val="true"/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B2B2B2"/>
        <bgColor rgb="FFC0C0C0"/>
      </patternFill>
    </fill>
    <fill>
      <patternFill patternType="solid">
        <fgColor rgb="FFC0C0C0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K44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O17" activeCellId="0" sqref="O17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6.54"/>
    <col collapsed="false" customWidth="true" hidden="false" outlineLevel="0" max="2" min="2" style="2" width="40.15"/>
    <col collapsed="false" customWidth="true" hidden="false" outlineLevel="0" max="3" min="3" style="2" width="16.11"/>
    <col collapsed="false" customWidth="true" hidden="false" outlineLevel="0" max="4" min="4" style="2" width="16.67"/>
    <col collapsed="false" customWidth="true" hidden="false" outlineLevel="0" max="5" min="5" style="2" width="18.89"/>
    <col collapsed="false" customWidth="true" hidden="false" outlineLevel="0" max="6" min="6" style="2" width="21.67"/>
    <col collapsed="false" customWidth="true" hidden="false" outlineLevel="0" max="7" min="7" style="2" width="21.26"/>
    <col collapsed="false" customWidth="true" hidden="false" outlineLevel="0" max="8" min="8" style="2" width="23.07"/>
    <col collapsed="false" customWidth="true" hidden="false" outlineLevel="0" max="9" min="9" style="2" width="28.06"/>
    <col collapsed="false" customWidth="false" hidden="false" outlineLevel="0" max="63" min="10" style="2" width="11.57"/>
  </cols>
  <sheetData>
    <row r="1" customFormat="false" ht="17.35" hidden="false" customHeight="false" outlineLevel="0" collapsed="false">
      <c r="A1" s="3"/>
      <c r="B1" s="4"/>
      <c r="C1" s="4"/>
      <c r="D1" s="4"/>
      <c r="E1" s="4"/>
      <c r="F1" s="4"/>
      <c r="G1" s="4"/>
      <c r="H1" s="4"/>
      <c r="I1" s="5" t="s">
        <v>0</v>
      </c>
    </row>
    <row r="2" customFormat="false" ht="17.35" hidden="false" customHeight="false" outlineLevel="0" collapsed="false">
      <c r="A2" s="3"/>
      <c r="B2" s="6"/>
      <c r="C2" s="7"/>
      <c r="D2" s="8"/>
      <c r="E2" s="8"/>
      <c r="F2" s="9"/>
      <c r="G2" s="9"/>
      <c r="H2" s="10"/>
      <c r="I2" s="5" t="s">
        <v>1</v>
      </c>
    </row>
    <row r="3" customFormat="false" ht="22.35" hidden="false" customHeight="true" outlineLevel="0" collapsed="false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customFormat="false" ht="39.15" hidden="false" customHeight="true" outlineLevel="0" collapsed="false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customFormat="false" ht="129.1" hidden="false" customHeight="true" outlineLevel="0" collapsed="false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/>
      <c r="K5" s="15"/>
      <c r="L5" s="16"/>
      <c r="M5" s="14"/>
      <c r="N5" s="1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customFormat="false" ht="15" hidden="false" customHeight="true" outlineLevel="0" collapsed="false">
      <c r="A6" s="18" t="s">
        <v>13</v>
      </c>
      <c r="B6" s="18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8" t="s">
        <v>21</v>
      </c>
      <c r="J6" s="1"/>
      <c r="K6" s="15"/>
      <c r="L6" s="15"/>
      <c r="M6" s="19"/>
      <c r="N6" s="1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customFormat="false" ht="41" hidden="false" customHeight="true" outlineLevel="0" collapsed="false">
      <c r="A7" s="20" t="s">
        <v>22</v>
      </c>
      <c r="B7" s="20"/>
      <c r="C7" s="20"/>
      <c r="D7" s="20"/>
      <c r="E7" s="20"/>
      <c r="F7" s="20"/>
      <c r="G7" s="20"/>
      <c r="H7" s="20"/>
      <c r="I7" s="20"/>
      <c r="J7" s="1"/>
      <c r="K7" s="15"/>
      <c r="L7" s="15"/>
      <c r="M7" s="19"/>
      <c r="N7" s="1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customFormat="false" ht="30.05" hidden="false" customHeight="true" outlineLevel="0" collapsed="false">
      <c r="A8" s="21" t="n">
        <v>1</v>
      </c>
      <c r="B8" s="22" t="s">
        <v>23</v>
      </c>
      <c r="C8" s="23" t="n">
        <v>990</v>
      </c>
      <c r="D8" s="23" t="n">
        <v>140</v>
      </c>
      <c r="E8" s="24"/>
      <c r="F8" s="24"/>
      <c r="G8" s="25" t="n">
        <f aca="false">C8*E8</f>
        <v>0</v>
      </c>
      <c r="H8" s="25" t="n">
        <f aca="false">D8*F8</f>
        <v>0</v>
      </c>
      <c r="I8" s="25" t="n">
        <f aca="false">G8+H8</f>
        <v>0</v>
      </c>
      <c r="J8" s="26"/>
      <c r="K8" s="19"/>
      <c r="L8" s="19"/>
      <c r="M8" s="19"/>
      <c r="N8" s="1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customFormat="false" ht="30.05" hidden="false" customHeight="true" outlineLevel="0" collapsed="false">
      <c r="A9" s="21" t="n">
        <v>2</v>
      </c>
      <c r="B9" s="22" t="s">
        <v>24</v>
      </c>
      <c r="C9" s="23" t="n">
        <v>170</v>
      </c>
      <c r="D9" s="23" t="n">
        <v>0</v>
      </c>
      <c r="E9" s="24"/>
      <c r="F9" s="24"/>
      <c r="G9" s="25" t="n">
        <f aca="false">C9*E9</f>
        <v>0</v>
      </c>
      <c r="H9" s="25" t="n">
        <f aca="false">D9*F9</f>
        <v>0</v>
      </c>
      <c r="I9" s="25" t="n">
        <f aca="false">G9+H9</f>
        <v>0</v>
      </c>
      <c r="J9" s="26"/>
      <c r="K9" s="19"/>
      <c r="L9" s="19"/>
      <c r="M9" s="19"/>
      <c r="N9" s="1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customFormat="false" ht="30.05" hidden="false" customHeight="true" outlineLevel="0" collapsed="false">
      <c r="A10" s="21" t="n">
        <v>3</v>
      </c>
      <c r="B10" s="27" t="s">
        <v>25</v>
      </c>
      <c r="C10" s="23" t="n">
        <v>380</v>
      </c>
      <c r="D10" s="23" t="n">
        <v>25</v>
      </c>
      <c r="E10" s="24"/>
      <c r="F10" s="24"/>
      <c r="G10" s="25" t="n">
        <f aca="false">C10*E10</f>
        <v>0</v>
      </c>
      <c r="H10" s="25" t="n">
        <f aca="false">D10*F10</f>
        <v>0</v>
      </c>
      <c r="I10" s="25" t="n">
        <f aca="false">G10+H10</f>
        <v>0</v>
      </c>
      <c r="J10" s="26"/>
      <c r="K10" s="19"/>
      <c r="L10" s="19"/>
      <c r="M10" s="19"/>
      <c r="N10" s="1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customFormat="false" ht="30.05" hidden="false" customHeight="true" outlineLevel="0" collapsed="false">
      <c r="A11" s="21" t="n">
        <v>4</v>
      </c>
      <c r="B11" s="27" t="s">
        <v>26</v>
      </c>
      <c r="C11" s="23" t="n">
        <v>4005</v>
      </c>
      <c r="D11" s="23" t="n">
        <v>40</v>
      </c>
      <c r="E11" s="24"/>
      <c r="F11" s="24"/>
      <c r="G11" s="25" t="n">
        <f aca="false">C11*E11</f>
        <v>0</v>
      </c>
      <c r="H11" s="25" t="n">
        <f aca="false">D11*F11</f>
        <v>0</v>
      </c>
      <c r="I11" s="25" t="n">
        <f aca="false">G11+H11</f>
        <v>0</v>
      </c>
      <c r="J11" s="26"/>
      <c r="K11" s="19"/>
      <c r="L11" s="19"/>
      <c r="M11" s="19"/>
      <c r="N11" s="1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customFormat="false" ht="30.05" hidden="false" customHeight="true" outlineLevel="0" collapsed="false">
      <c r="A12" s="21" t="n">
        <v>5</v>
      </c>
      <c r="B12" s="22" t="s">
        <v>27</v>
      </c>
      <c r="C12" s="23" t="n">
        <v>0</v>
      </c>
      <c r="D12" s="23" t="n">
        <v>90</v>
      </c>
      <c r="E12" s="24"/>
      <c r="F12" s="24"/>
      <c r="G12" s="25" t="n">
        <f aca="false">C12*E12</f>
        <v>0</v>
      </c>
      <c r="H12" s="25" t="n">
        <f aca="false">D12*F12</f>
        <v>0</v>
      </c>
      <c r="I12" s="25" t="n">
        <f aca="false">G12+H12</f>
        <v>0</v>
      </c>
      <c r="J12" s="26"/>
      <c r="K12" s="19"/>
      <c r="L12" s="19"/>
      <c r="M12" s="19"/>
      <c r="N12" s="1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customFormat="false" ht="30.05" hidden="false" customHeight="true" outlineLevel="0" collapsed="false">
      <c r="A13" s="21" t="n">
        <v>6</v>
      </c>
      <c r="B13" s="22" t="s">
        <v>28</v>
      </c>
      <c r="C13" s="23" t="n">
        <v>901</v>
      </c>
      <c r="D13" s="23" t="n">
        <v>0</v>
      </c>
      <c r="E13" s="24"/>
      <c r="F13" s="24"/>
      <c r="G13" s="25" t="n">
        <f aca="false">C13*E13</f>
        <v>0</v>
      </c>
      <c r="H13" s="25" t="n">
        <f aca="false">D13*F13</f>
        <v>0</v>
      </c>
      <c r="I13" s="25" t="n">
        <f aca="false">G13+H13</f>
        <v>0</v>
      </c>
      <c r="J13" s="26"/>
      <c r="K13" s="19"/>
      <c r="L13" s="19"/>
      <c r="M13" s="19"/>
      <c r="N13" s="1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customFormat="false" ht="30.05" hidden="false" customHeight="true" outlineLevel="0" collapsed="false">
      <c r="A14" s="21" t="n">
        <v>7</v>
      </c>
      <c r="B14" s="22" t="s">
        <v>29</v>
      </c>
      <c r="C14" s="23" t="n">
        <v>530</v>
      </c>
      <c r="D14" s="23" t="n">
        <v>0</v>
      </c>
      <c r="E14" s="24"/>
      <c r="F14" s="24"/>
      <c r="G14" s="25" t="n">
        <f aca="false">C14*E14</f>
        <v>0</v>
      </c>
      <c r="H14" s="25" t="n">
        <f aca="false">D14*F14</f>
        <v>0</v>
      </c>
      <c r="I14" s="25" t="n">
        <f aca="false">G14+H14</f>
        <v>0</v>
      </c>
      <c r="J14" s="26"/>
      <c r="K14" s="19"/>
      <c r="L14" s="19"/>
      <c r="M14" s="19"/>
      <c r="N14" s="1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customFormat="false" ht="30.05" hidden="false" customHeight="true" outlineLevel="0" collapsed="false">
      <c r="A15" s="21" t="n">
        <v>8</v>
      </c>
      <c r="B15" s="22" t="s">
        <v>30</v>
      </c>
      <c r="C15" s="23" t="n">
        <v>2650</v>
      </c>
      <c r="D15" s="23" t="n">
        <v>0</v>
      </c>
      <c r="E15" s="24"/>
      <c r="F15" s="24"/>
      <c r="G15" s="25" t="n">
        <f aca="false">C15*E15</f>
        <v>0</v>
      </c>
      <c r="H15" s="25" t="n">
        <f aca="false">D15*F15</f>
        <v>0</v>
      </c>
      <c r="I15" s="25" t="n">
        <f aca="false">G15+H15</f>
        <v>0</v>
      </c>
      <c r="J15" s="26"/>
      <c r="K15" s="19"/>
      <c r="L15" s="19"/>
      <c r="M15" s="19"/>
      <c r="N15" s="1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customFormat="false" ht="30.05" hidden="false" customHeight="true" outlineLevel="0" collapsed="false">
      <c r="A16" s="21" t="n">
        <v>9</v>
      </c>
      <c r="B16" s="22" t="s">
        <v>31</v>
      </c>
      <c r="C16" s="23" t="n">
        <v>10072</v>
      </c>
      <c r="D16" s="23" t="n">
        <v>107</v>
      </c>
      <c r="E16" s="24"/>
      <c r="F16" s="24"/>
      <c r="G16" s="25" t="n">
        <f aca="false">C16*E16</f>
        <v>0</v>
      </c>
      <c r="H16" s="25" t="n">
        <f aca="false">D16*F16</f>
        <v>0</v>
      </c>
      <c r="I16" s="25" t="n">
        <f aca="false">G16+H16</f>
        <v>0</v>
      </c>
      <c r="J16" s="26"/>
      <c r="K16" s="19"/>
      <c r="L16" s="19"/>
      <c r="M16" s="19"/>
      <c r="N16" s="1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customFormat="false" ht="30.05" hidden="false" customHeight="true" outlineLevel="0" collapsed="false">
      <c r="A17" s="21" t="n">
        <v>10</v>
      </c>
      <c r="B17" s="28" t="s">
        <v>32</v>
      </c>
      <c r="C17" s="23" t="n">
        <v>1601</v>
      </c>
      <c r="D17" s="23" t="n">
        <v>36</v>
      </c>
      <c r="E17" s="24"/>
      <c r="F17" s="24"/>
      <c r="G17" s="25" t="n">
        <f aca="false">C17*E17</f>
        <v>0</v>
      </c>
      <c r="H17" s="25" t="n">
        <f aca="false">D17*F17</f>
        <v>0</v>
      </c>
      <c r="I17" s="25" t="n">
        <f aca="false">G17+H17</f>
        <v>0</v>
      </c>
      <c r="J17" s="26"/>
      <c r="K17" s="19"/>
      <c r="L17" s="19"/>
      <c r="M17" s="19"/>
      <c r="N17" s="1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customFormat="false" ht="30.05" hidden="false" customHeight="true" outlineLevel="0" collapsed="false">
      <c r="A18" s="21" t="n">
        <v>11</v>
      </c>
      <c r="B18" s="28" t="s">
        <v>33</v>
      </c>
      <c r="C18" s="23" t="n">
        <v>2254</v>
      </c>
      <c r="D18" s="23" t="n">
        <v>35</v>
      </c>
      <c r="E18" s="24"/>
      <c r="F18" s="24"/>
      <c r="G18" s="25" t="n">
        <f aca="false">C18*E18</f>
        <v>0</v>
      </c>
      <c r="H18" s="25" t="n">
        <f aca="false">D18*F18</f>
        <v>0</v>
      </c>
      <c r="I18" s="25" t="n">
        <f aca="false">G18+H18</f>
        <v>0</v>
      </c>
      <c r="J18" s="26"/>
      <c r="K18" s="19"/>
      <c r="L18" s="19"/>
      <c r="M18" s="19"/>
      <c r="N18" s="1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customFormat="false" ht="30.05" hidden="false" customHeight="true" outlineLevel="0" collapsed="false">
      <c r="A19" s="21" t="n">
        <v>12</v>
      </c>
      <c r="B19" s="27" t="s">
        <v>34</v>
      </c>
      <c r="C19" s="23" t="n">
        <v>215</v>
      </c>
      <c r="D19" s="23" t="n">
        <v>23</v>
      </c>
      <c r="E19" s="24"/>
      <c r="F19" s="24"/>
      <c r="G19" s="25" t="n">
        <f aca="false">C19*E19</f>
        <v>0</v>
      </c>
      <c r="H19" s="25" t="n">
        <f aca="false">D19*F19</f>
        <v>0</v>
      </c>
      <c r="I19" s="25" t="n">
        <f aca="false">G19+H19</f>
        <v>0</v>
      </c>
      <c r="J19" s="26"/>
      <c r="K19" s="19"/>
      <c r="L19" s="19"/>
      <c r="M19" s="19"/>
      <c r="N19" s="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customFormat="false" ht="30.05" hidden="false" customHeight="true" outlineLevel="0" collapsed="false">
      <c r="A20" s="21" t="n">
        <v>13</v>
      </c>
      <c r="B20" s="22" t="s">
        <v>35</v>
      </c>
      <c r="C20" s="23" t="n">
        <v>1200</v>
      </c>
      <c r="D20" s="23" t="n">
        <v>120</v>
      </c>
      <c r="E20" s="24"/>
      <c r="F20" s="24"/>
      <c r="G20" s="25" t="n">
        <f aca="false">C20*E20</f>
        <v>0</v>
      </c>
      <c r="H20" s="25" t="n">
        <f aca="false">D20*F20</f>
        <v>0</v>
      </c>
      <c r="I20" s="25" t="n">
        <f aca="false">G20+H20</f>
        <v>0</v>
      </c>
      <c r="J20" s="26"/>
      <c r="K20" s="19"/>
      <c r="L20" s="19"/>
      <c r="M20" s="19"/>
      <c r="N20" s="1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customFormat="false" ht="30.05" hidden="false" customHeight="true" outlineLevel="0" collapsed="false">
      <c r="A21" s="21" t="n">
        <v>14</v>
      </c>
      <c r="B21" s="22" t="s">
        <v>36</v>
      </c>
      <c r="C21" s="23" t="n">
        <v>135</v>
      </c>
      <c r="D21" s="23" t="n">
        <v>0</v>
      </c>
      <c r="E21" s="24"/>
      <c r="F21" s="24"/>
      <c r="G21" s="25" t="n">
        <f aca="false">C21*E21</f>
        <v>0</v>
      </c>
      <c r="H21" s="25" t="n">
        <f aca="false">D21*F21</f>
        <v>0</v>
      </c>
      <c r="I21" s="25" t="n">
        <f aca="false">G21+H21</f>
        <v>0</v>
      </c>
      <c r="J21" s="26"/>
      <c r="K21" s="17"/>
      <c r="L21" s="17"/>
      <c r="M21" s="17"/>
      <c r="N21" s="1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customFormat="false" ht="30.05" hidden="false" customHeight="true" outlineLevel="0" collapsed="false">
      <c r="A22" s="21" t="n">
        <v>15</v>
      </c>
      <c r="B22" s="29" t="s">
        <v>37</v>
      </c>
      <c r="C22" s="23" t="n">
        <v>1384</v>
      </c>
      <c r="D22" s="23" t="n">
        <v>138</v>
      </c>
      <c r="E22" s="24"/>
      <c r="F22" s="24"/>
      <c r="G22" s="25" t="n">
        <f aca="false">C22*E22</f>
        <v>0</v>
      </c>
      <c r="H22" s="25" t="n">
        <f aca="false">D22*F22</f>
        <v>0</v>
      </c>
      <c r="I22" s="25" t="n">
        <f aca="false">G22+H22</f>
        <v>0</v>
      </c>
      <c r="J22" s="26"/>
      <c r="K22" s="17"/>
      <c r="L22" s="17"/>
      <c r="M22" s="17"/>
      <c r="N22" s="1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customFormat="false" ht="58.45" hidden="false" customHeight="true" outlineLevel="0" collapsed="false">
      <c r="A23" s="30" t="n">
        <v>16</v>
      </c>
      <c r="B23" s="31" t="s">
        <v>38</v>
      </c>
      <c r="C23" s="31"/>
      <c r="D23" s="31"/>
      <c r="E23" s="31"/>
      <c r="F23" s="31"/>
      <c r="G23" s="31"/>
      <c r="H23" s="31"/>
      <c r="I23" s="32" t="n">
        <f aca="false">SUM(I8:I22)</f>
        <v>0</v>
      </c>
      <c r="J23" s="26"/>
      <c r="K23" s="17"/>
      <c r="L23" s="17"/>
      <c r="M23" s="17"/>
      <c r="N23" s="1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customFormat="false" ht="58.45" hidden="false" customHeight="true" outlineLevel="0" collapsed="false">
      <c r="A24" s="30" t="n">
        <v>17</v>
      </c>
      <c r="B24" s="33" t="s">
        <v>39</v>
      </c>
      <c r="C24" s="33"/>
      <c r="D24" s="33"/>
      <c r="E24" s="33"/>
      <c r="F24" s="33"/>
      <c r="G24" s="33"/>
      <c r="H24" s="33"/>
      <c r="I24" s="32" t="n">
        <f aca="false">I23*4</f>
        <v>0</v>
      </c>
      <c r="J24" s="26"/>
      <c r="K24" s="17"/>
      <c r="L24" s="17"/>
      <c r="M24" s="17"/>
      <c r="N24" s="1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customFormat="false" ht="49.75" hidden="false" customHeight="true" outlineLevel="0" collapsed="false">
      <c r="A25" s="20" t="s">
        <v>40</v>
      </c>
      <c r="B25" s="20"/>
      <c r="C25" s="20"/>
      <c r="D25" s="20"/>
      <c r="E25" s="20"/>
      <c r="F25" s="20"/>
      <c r="G25" s="20"/>
      <c r="H25" s="20"/>
      <c r="I25" s="20"/>
      <c r="J25" s="26"/>
      <c r="K25" s="17"/>
      <c r="L25" s="17"/>
      <c r="M25" s="17"/>
      <c r="N25" s="1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customFormat="false" ht="30.05" hidden="false" customHeight="true" outlineLevel="0" collapsed="false">
      <c r="A26" s="21" t="n">
        <v>1</v>
      </c>
      <c r="B26" s="22" t="s">
        <v>41</v>
      </c>
      <c r="C26" s="23" t="n">
        <v>680</v>
      </c>
      <c r="D26" s="23" t="n">
        <v>155</v>
      </c>
      <c r="E26" s="24"/>
      <c r="F26" s="24"/>
      <c r="G26" s="25" t="n">
        <f aca="false">C26*E26</f>
        <v>0</v>
      </c>
      <c r="H26" s="23" t="n">
        <f aca="false">D26*F26</f>
        <v>0</v>
      </c>
      <c r="I26" s="25" t="n">
        <f aca="false">G26+H26</f>
        <v>0</v>
      </c>
      <c r="J26" s="26"/>
      <c r="K26" s="17"/>
      <c r="L26" s="17"/>
      <c r="M26" s="17"/>
      <c r="N26" s="1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customFormat="false" ht="30.05" hidden="false" customHeight="true" outlineLevel="0" collapsed="false">
      <c r="A27" s="21" t="n">
        <v>2</v>
      </c>
      <c r="B27" s="22" t="s">
        <v>42</v>
      </c>
      <c r="C27" s="23" t="n">
        <v>833</v>
      </c>
      <c r="D27" s="23" t="n">
        <v>135</v>
      </c>
      <c r="E27" s="24"/>
      <c r="F27" s="24"/>
      <c r="G27" s="25" t="n">
        <f aca="false">C27*E27</f>
        <v>0</v>
      </c>
      <c r="H27" s="23" t="n">
        <f aca="false">D27*F27</f>
        <v>0</v>
      </c>
      <c r="I27" s="25" t="n">
        <f aca="false">G27+H27</f>
        <v>0</v>
      </c>
      <c r="J27" s="26"/>
      <c r="K27" s="19"/>
      <c r="L27" s="19"/>
      <c r="M27" s="19"/>
      <c r="N27" s="1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customFormat="false" ht="30.05" hidden="false" customHeight="true" outlineLevel="0" collapsed="false">
      <c r="A28" s="21" t="n">
        <v>3</v>
      </c>
      <c r="B28" s="22" t="s">
        <v>43</v>
      </c>
      <c r="C28" s="23" t="n">
        <v>12140</v>
      </c>
      <c r="D28" s="23" t="n">
        <v>133</v>
      </c>
      <c r="E28" s="24"/>
      <c r="F28" s="24"/>
      <c r="G28" s="25" t="n">
        <f aca="false">C28*E28</f>
        <v>0</v>
      </c>
      <c r="H28" s="23" t="n">
        <f aca="false">D28*F28</f>
        <v>0</v>
      </c>
      <c r="I28" s="25" t="n">
        <f aca="false">G28+H28</f>
        <v>0</v>
      </c>
      <c r="J28" s="26"/>
      <c r="K28" s="19"/>
      <c r="L28" s="19"/>
      <c r="M28" s="19"/>
      <c r="N28" s="1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customFormat="false" ht="30.05" hidden="false" customHeight="true" outlineLevel="0" collapsed="false">
      <c r="A29" s="21" t="n">
        <v>4</v>
      </c>
      <c r="B29" s="22" t="s">
        <v>44</v>
      </c>
      <c r="C29" s="23" t="n">
        <v>2656</v>
      </c>
      <c r="D29" s="23" t="n">
        <v>0</v>
      </c>
      <c r="E29" s="24"/>
      <c r="F29" s="24"/>
      <c r="G29" s="25" t="n">
        <f aca="false">C29*E29</f>
        <v>0</v>
      </c>
      <c r="H29" s="23" t="n">
        <f aca="false">D29*F29</f>
        <v>0</v>
      </c>
      <c r="I29" s="25" t="n">
        <f aca="false">G29+H29</f>
        <v>0</v>
      </c>
      <c r="J29" s="26"/>
      <c r="K29" s="19"/>
      <c r="L29" s="19"/>
      <c r="M29" s="19"/>
      <c r="N29" s="1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customFormat="false" ht="30.05" hidden="false" customHeight="true" outlineLevel="0" collapsed="false">
      <c r="A30" s="21" t="n">
        <v>5</v>
      </c>
      <c r="B30" s="22" t="s">
        <v>45</v>
      </c>
      <c r="C30" s="23" t="n">
        <v>2425</v>
      </c>
      <c r="D30" s="23" t="n">
        <v>0</v>
      </c>
      <c r="E30" s="24"/>
      <c r="F30" s="24"/>
      <c r="G30" s="25" t="n">
        <f aca="false">C30*E30</f>
        <v>0</v>
      </c>
      <c r="H30" s="23" t="n">
        <f aca="false">D30*F30</f>
        <v>0</v>
      </c>
      <c r="I30" s="25" t="n">
        <f aca="false">G30+H30</f>
        <v>0</v>
      </c>
      <c r="J30" s="26"/>
      <c r="K30" s="19"/>
      <c r="L30" s="19"/>
      <c r="M30" s="19"/>
      <c r="N30" s="1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customFormat="false" ht="30.05" hidden="false" customHeight="true" outlineLevel="0" collapsed="false">
      <c r="A31" s="21" t="n">
        <v>6</v>
      </c>
      <c r="B31" s="22" t="s">
        <v>46</v>
      </c>
      <c r="C31" s="23" t="n">
        <v>720</v>
      </c>
      <c r="D31" s="23" t="n">
        <v>0</v>
      </c>
      <c r="E31" s="24"/>
      <c r="F31" s="24"/>
      <c r="G31" s="25" t="n">
        <f aca="false">C31*E31</f>
        <v>0</v>
      </c>
      <c r="H31" s="23" t="n">
        <f aca="false">D31*F31</f>
        <v>0</v>
      </c>
      <c r="I31" s="25" t="n">
        <f aca="false">G31+H31</f>
        <v>0</v>
      </c>
      <c r="J31" s="26"/>
      <c r="K31" s="19"/>
      <c r="L31" s="19"/>
      <c r="M31" s="19"/>
      <c r="N31" s="1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customFormat="false" ht="30.05" hidden="false" customHeight="true" outlineLevel="0" collapsed="false">
      <c r="A32" s="21" t="n">
        <v>7</v>
      </c>
      <c r="B32" s="22" t="s">
        <v>47</v>
      </c>
      <c r="C32" s="23" t="n">
        <v>3423</v>
      </c>
      <c r="D32" s="23" t="n">
        <v>60</v>
      </c>
      <c r="E32" s="24"/>
      <c r="F32" s="24"/>
      <c r="G32" s="25" t="n">
        <f aca="false">C32*E32</f>
        <v>0</v>
      </c>
      <c r="H32" s="23" t="n">
        <f aca="false">D32*F32</f>
        <v>0</v>
      </c>
      <c r="I32" s="25" t="n">
        <f aca="false">G32+H32</f>
        <v>0</v>
      </c>
      <c r="J32" s="26"/>
      <c r="K32" s="19"/>
      <c r="L32" s="19"/>
      <c r="M32" s="19"/>
      <c r="N32" s="1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customFormat="false" ht="30.05" hidden="false" customHeight="true" outlineLevel="0" collapsed="false">
      <c r="A33" s="21" t="n">
        <v>8</v>
      </c>
      <c r="B33" s="22" t="s">
        <v>48</v>
      </c>
      <c r="C33" s="23" t="n">
        <v>1282</v>
      </c>
      <c r="D33" s="23" t="n">
        <v>0</v>
      </c>
      <c r="E33" s="24"/>
      <c r="F33" s="24"/>
      <c r="G33" s="25" t="n">
        <f aca="false">C33*E33</f>
        <v>0</v>
      </c>
      <c r="H33" s="23" t="n">
        <f aca="false">D33*F33</f>
        <v>0</v>
      </c>
      <c r="I33" s="25" t="n">
        <f aca="false">G33+H33</f>
        <v>0</v>
      </c>
      <c r="J33" s="26"/>
      <c r="K33" s="19"/>
      <c r="L33" s="19"/>
      <c r="M33" s="19"/>
      <c r="N33" s="1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customFormat="false" ht="33.55" hidden="false" customHeight="true" outlineLevel="0" collapsed="false">
      <c r="A34" s="30" t="n">
        <v>9</v>
      </c>
      <c r="B34" s="31" t="s">
        <v>49</v>
      </c>
      <c r="C34" s="31"/>
      <c r="D34" s="31"/>
      <c r="E34" s="31"/>
      <c r="F34" s="31"/>
      <c r="G34" s="31"/>
      <c r="H34" s="31"/>
      <c r="I34" s="34" t="n">
        <f aca="false">SUM(I26:I33)</f>
        <v>0</v>
      </c>
      <c r="J34" s="26"/>
      <c r="K34" s="19"/>
      <c r="L34" s="35"/>
      <c r="M34" s="19"/>
      <c r="N34" s="1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customFormat="false" ht="77.1" hidden="false" customHeight="true" outlineLevel="0" collapsed="false">
      <c r="A35" s="30" t="n">
        <v>10</v>
      </c>
      <c r="B35" s="33" t="s">
        <v>50</v>
      </c>
      <c r="C35" s="33"/>
      <c r="D35" s="33"/>
      <c r="E35" s="33"/>
      <c r="F35" s="33"/>
      <c r="G35" s="33"/>
      <c r="H35" s="33"/>
      <c r="I35" s="34" t="n">
        <f aca="false">I34*4</f>
        <v>0</v>
      </c>
      <c r="J35" s="26"/>
      <c r="K35" s="26"/>
      <c r="L35" s="35"/>
      <c r="M35" s="19"/>
      <c r="N35" s="1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customFormat="false" ht="39.8" hidden="false" customHeight="true" outlineLevel="0" collapsed="false">
      <c r="A36" s="36"/>
      <c r="B36" s="36" t="s">
        <v>51</v>
      </c>
      <c r="C36" s="36"/>
      <c r="D36" s="36"/>
      <c r="E36" s="36"/>
      <c r="F36" s="36"/>
      <c r="G36" s="36"/>
      <c r="H36" s="36"/>
      <c r="I36" s="36"/>
      <c r="J36" s="1"/>
      <c r="K36" s="15"/>
      <c r="L36" s="16"/>
      <c r="M36" s="15"/>
      <c r="N36" s="1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customFormat="false" ht="39.35" hidden="false" customHeight="true" outlineLevel="0" collapsed="false">
      <c r="A37" s="37" t="s">
        <v>52</v>
      </c>
      <c r="B37" s="37"/>
      <c r="C37" s="37"/>
      <c r="D37" s="37"/>
      <c r="E37" s="37" t="s">
        <v>53</v>
      </c>
      <c r="F37" s="38"/>
      <c r="G37" s="38"/>
      <c r="H37" s="38"/>
      <c r="I37" s="38"/>
    </row>
    <row r="38" customFormat="false" ht="44.05" hidden="false" customHeight="true" outlineLevel="0" collapsed="false">
      <c r="A38" s="39"/>
      <c r="B38" s="38" t="s">
        <v>54</v>
      </c>
      <c r="C38" s="38" t="s">
        <v>55</v>
      </c>
      <c r="D38" s="38"/>
      <c r="E38" s="38"/>
      <c r="F38" s="38"/>
      <c r="G38" s="38"/>
      <c r="H38" s="40" t="s">
        <v>56</v>
      </c>
      <c r="I38" s="40"/>
    </row>
    <row r="39" customFormat="false" ht="16.4" hidden="false" customHeight="true" outlineLevel="0" collapsed="false">
      <c r="A39" s="39"/>
      <c r="B39" s="38"/>
      <c r="C39" s="38"/>
      <c r="D39" s="38"/>
      <c r="E39" s="38"/>
      <c r="F39" s="38"/>
      <c r="G39" s="39"/>
      <c r="H39" s="40" t="s">
        <v>57</v>
      </c>
      <c r="I39" s="40"/>
    </row>
    <row r="40" customFormat="false" ht="17.35" hidden="false" customHeight="false" outlineLevel="0" collapsed="false">
      <c r="A40" s="41"/>
      <c r="B40" s="42"/>
      <c r="C40" s="42"/>
      <c r="D40" s="42"/>
      <c r="E40" s="42"/>
      <c r="F40" s="42"/>
      <c r="G40" s="42"/>
      <c r="H40" s="43" t="s">
        <v>58</v>
      </c>
      <c r="I40" s="43"/>
    </row>
    <row r="41" customFormat="false" ht="36.3" hidden="false" customHeight="true" outlineLevel="0" collapsed="false"/>
    <row r="42" customFormat="false" ht="12.8" hidden="false" customHeight="false" outlineLevel="0" collapsed="false">
      <c r="H42" s="0"/>
      <c r="I42" s="0"/>
    </row>
    <row r="43" customFormat="false" ht="12.8" hidden="false" customHeight="false" outlineLevel="0" collapsed="false">
      <c r="E43" s="2" t="s">
        <v>59</v>
      </c>
      <c r="H43" s="0"/>
      <c r="I43" s="0"/>
    </row>
    <row r="44" customFormat="false" ht="12.8" hidden="false" customHeight="false" outlineLevel="0" collapsed="false">
      <c r="E44" s="44" t="s">
        <v>60</v>
      </c>
      <c r="H44" s="0"/>
      <c r="I44" s="0"/>
    </row>
  </sheetData>
  <sheetProtection sheet="true" objects="true" scenarios="true"/>
  <mergeCells count="13">
    <mergeCell ref="B1:H1"/>
    <mergeCell ref="A3:I3"/>
    <mergeCell ref="A4:I4"/>
    <mergeCell ref="A7:I7"/>
    <mergeCell ref="B23:H23"/>
    <mergeCell ref="B24:H24"/>
    <mergeCell ref="A25:I25"/>
    <mergeCell ref="B34:H34"/>
    <mergeCell ref="B35:H35"/>
    <mergeCell ref="A37:E37"/>
    <mergeCell ref="H38:I38"/>
    <mergeCell ref="H39:I39"/>
    <mergeCell ref="H40:I4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45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433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cp:lastPrinted>2024-04-10T09:57:42Z</cp:lastPrinted>
  <dcterms:modified xsi:type="dcterms:W3CDTF">2024-04-12T07:26:38Z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