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4\Krajowe\7 leki + dogrywka\dokumentacja\"/>
    </mc:Choice>
  </mc:AlternateContent>
  <xr:revisionPtr revIDLastSave="0" documentId="13_ncr:1_{C6B6008B-244F-4C81-9B92-E921377B91CB}" xr6:coauthVersionLast="47" xr6:coauthVersionMax="47" xr10:uidLastSave="{00000000-0000-0000-0000-000000000000}"/>
  <bookViews>
    <workbookView xWindow="-120" yWindow="-120" windowWidth="29040" windowHeight="15840" tabRatio="500" firstSheet="1" activeTab="4" xr2:uid="{00000000-000D-0000-FFFF-FFFF00000000}"/>
  </bookViews>
  <sheets>
    <sheet name="7" sheetId="5" state="hidden" r:id="rId1"/>
    <sheet name="1" sheetId="14" r:id="rId2"/>
    <sheet name="2" sheetId="20" r:id="rId3"/>
    <sheet name="3" sheetId="26" r:id="rId4"/>
    <sheet name="4" sheetId="27" r:id="rId5"/>
  </sheet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6" i="5" l="1"/>
  <c r="K6" i="5" s="1"/>
  <c r="I5" i="5"/>
  <c r="I7" i="5" s="1"/>
  <c r="K5" i="5" l="1"/>
  <c r="K7" i="5" s="1"/>
</calcChain>
</file>

<file path=xl/sharedStrings.xml><?xml version="1.0" encoding="utf-8"?>
<sst xmlns="http://schemas.openxmlformats.org/spreadsheetml/2006/main" count="107" uniqueCount="52">
  <si>
    <t>Załącznik nr 1 do SIWZ</t>
  </si>
  <si>
    <t>L. p.</t>
  </si>
  <si>
    <t>Nazwa międzynarodowa</t>
  </si>
  <si>
    <t>Postać</t>
  </si>
  <si>
    <t>Dawka</t>
  </si>
  <si>
    <t>Wielkość
opakowania</t>
  </si>
  <si>
    <t>J. m.</t>
  </si>
  <si>
    <t>Ilość</t>
  </si>
  <si>
    <t>Cena
netto</t>
  </si>
  <si>
    <t xml:space="preserve"> Wartość szacunkowa netto</t>
  </si>
  <si>
    <t>VAT</t>
  </si>
  <si>
    <t>Oferowany
preparat</t>
  </si>
  <si>
    <t>Producent i  kod EAN</t>
  </si>
  <si>
    <t>1.</t>
  </si>
  <si>
    <t>op.</t>
  </si>
  <si>
    <t>2.</t>
  </si>
  <si>
    <t>10 mg / 1 ml</t>
  </si>
  <si>
    <t>Suma :</t>
  </si>
  <si>
    <t>szt.</t>
  </si>
  <si>
    <t>roztwór do wstrzykiwań</t>
  </si>
  <si>
    <t>roztwór do infuzji</t>
  </si>
  <si>
    <t xml:space="preserve"> Wartość szacunkowa  brutto</t>
  </si>
  <si>
    <t>4 mg / 1 ml</t>
  </si>
  <si>
    <t>Denosumab</t>
  </si>
  <si>
    <t>60 mg / 1 ml</t>
  </si>
  <si>
    <t>1 ampułko-strzykawka</t>
  </si>
  <si>
    <t>Filgrastim</t>
  </si>
  <si>
    <t>roztwór do wstrzykiwań lub infuzji</t>
  </si>
  <si>
    <t>30 mln j.m. / 0,5 ml</t>
  </si>
  <si>
    <t>Pakiet nr 7</t>
  </si>
  <si>
    <t>Nazwa
międzynarodowa</t>
  </si>
  <si>
    <t>0,1 mg</t>
  </si>
  <si>
    <t>Ibuprofen</t>
  </si>
  <si>
    <t>Paracetamol</t>
  </si>
  <si>
    <t>20 butelek z polietylenu lub szklane po 100 ml</t>
  </si>
  <si>
    <t>10 butelek z polietylenu lub szklane po 100 ml</t>
  </si>
  <si>
    <t>Zamawiany asortyment</t>
  </si>
  <si>
    <t xml:space="preserve">Żywności specjalnego przeznaczenia medycznego w proszku, dla osób w trakcie postępowania dietetycznego podczas hipoproteinemii. Bazuje w 100% na koncentracie białka serwatkowego, które cechuje się doskonałym aminogramem i lekkostrawnością. Produkt jest przeznaczony jako dodatkowe źródło białka dla pacjentów, u których normalna dieta nie pokrywa zapotrzebowania na białko. </t>
  </si>
  <si>
    <t>Puszka
260 g</t>
  </si>
  <si>
    <t>Dieta wspomagająca proces leczenia ran i odleżyn, skład: L-arginina 5g, hydrolizat kolagenu 5g, cynk 12mg, witamina C 80mg ,regulator kwasowości - kwas cytrynowy,  aromaty, substancje słodzące: acesulfam K i sukraloza, kwas l-askorbinowy (witamina C), diglicynian cynku, octan retinylu (witamina A). Produkt jest polecany u osób: narażonych na powstawanie odleżyn, z trudno gojącymi się ranami, w okresach radioterapii, pooperacyjnycm, w trakcie rekonwalescencji</t>
  </si>
  <si>
    <t>1 saszetka 13 g</t>
  </si>
  <si>
    <t xml:space="preserve">      </t>
  </si>
  <si>
    <t>Corticorelin</t>
  </si>
  <si>
    <t>1 amp. + rozpuszczalnik</t>
  </si>
  <si>
    <t xml:space="preserve"> Wartość netto</t>
  </si>
  <si>
    <t xml:space="preserve"> Wartość brutto </t>
  </si>
  <si>
    <t>Pakiet 1 – preparaty p/bólowe do infuzji</t>
  </si>
  <si>
    <t>Pakiet 2 –  żywienie doustne</t>
  </si>
  <si>
    <t>Pakiet 3 – leki w ramach importu docelowego cz. 2</t>
  </si>
  <si>
    <t>PAKIET NR 4 - Szczepionka przeciw meningokokom*</t>
  </si>
  <si>
    <r>
      <t xml:space="preserve">Szczepionka przeciw meningokokom w celu zapobiegania zakażeniom wywołanym przezNeisseria meningitidis grupy A, C, W 135 i Y. Stosowana zgodnie z obowiązującymi zaleceniami, do wykorzystania w programie zdrowotnym, pn. </t>
    </r>
    <r>
      <rPr>
        <i/>
        <sz val="9"/>
        <color rgb="FF000000"/>
        <rFont val="Arial"/>
        <family val="2"/>
        <charset val="238"/>
      </rPr>
      <t xml:space="preserve">Program szczepień ochronnych przeciwko meningokokom młodzieży rocznika 2011. </t>
    </r>
    <r>
      <rPr>
        <sz val="9"/>
        <color rgb="FF000000"/>
        <rFont val="Arial"/>
        <family val="2"/>
        <charset val="238"/>
      </rPr>
      <t xml:space="preserve"> Opakowanie: ampułkostrzykawka</t>
    </r>
  </si>
  <si>
    <r>
      <rPr>
        <b/>
        <sz val="9"/>
        <color rgb="FF000000"/>
        <rFont val="Arial"/>
        <family val="2"/>
        <charset val="238"/>
      </rPr>
      <t xml:space="preserve">* Minimalny okres ważności/przydatności nie krótszy niż 12 m-cy od daty każdorazowej dostawy do Zamawiającego. </t>
    </r>
    <r>
      <rPr>
        <sz val="9"/>
        <color rgb="FF000000"/>
        <rFont val="Arial"/>
        <family val="2"/>
        <charset val="238"/>
      </rPr>
      <t xml:space="preserve">W wyjątkowych sytuacjach </t>
    </r>
    <r>
      <rPr>
        <b/>
        <sz val="9"/>
        <color rgb="FF000000"/>
        <rFont val="Arial"/>
        <family val="2"/>
        <charset val="238"/>
      </rPr>
      <t>(</t>
    </r>
    <r>
      <rPr>
        <sz val="9"/>
        <color rgb="FF000000"/>
        <rFont val="Arial"/>
        <family val="2"/>
        <charset val="238"/>
      </rPr>
      <t>np. powszechnego braku produktu</t>
    </r>
    <r>
      <rPr>
        <b/>
        <sz val="9"/>
        <color rgb="FF000000"/>
        <rFont val="Arial"/>
        <family val="2"/>
        <charset val="238"/>
      </rPr>
      <t>)</t>
    </r>
    <r>
      <rPr>
        <sz val="9"/>
        <color rgb="FF000000"/>
        <rFont val="Arial"/>
        <family val="2"/>
        <charset val="238"/>
      </rPr>
      <t>, każdorazowo po uzyskaniu uprzedniej zgody upoważnionego przedstawiciela Zamawiającego, Wykonawca może dostarczyć produkty lecznicze z krótszym terminem ważności/przydatności.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</si>
</sst>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 * #,##0.00&quot; zł &quot;;\-* #,##0.00&quot; zł &quot;;\ * \-#&quot; zł &quot;;\ @\ "/>
    <numFmt numFmtId="165" formatCode="#,##0.00\ [$zł-415];[Red]\-#,##0.00\ [$zł-415]"/>
    <numFmt numFmtId="166" formatCode="#,##0.00&quot; zł&quot;"/>
    <numFmt numFmtId="167" formatCode="#,##0.00\ [$EUR];[Red]\-#,##0.00\ [$EUR]"/>
    <numFmt numFmtId="168" formatCode="#,##0.00&quot; zł &quot;;#,##0.00&quot; zł &quot;;\-#&quot; zł &quot;;\ @\ "/>
    <numFmt numFmtId="169" formatCode="#,##0.00\ [$EUR-415];[Red]\-#,##0.00\ [$EUR-415]"/>
    <numFmt numFmtId="170" formatCode="#,##0.00\ [$zł]"/>
  </numFmts>
  <fonts count="29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238"/>
    </font>
    <font>
      <sz val="9"/>
      <color rgb="FFCE181E"/>
      <name val="Arial"/>
      <family val="2"/>
      <charset val="238"/>
    </font>
    <font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11"/>
      <color rgb="FFCCCCCC"/>
      <name val="Calibri"/>
      <family val="2"/>
      <charset val="238"/>
    </font>
    <font>
      <sz val="9"/>
      <color rgb="FFCCCCCC"/>
      <name val="Calibri"/>
      <family val="2"/>
      <charset val="238"/>
    </font>
    <font>
      <b/>
      <sz val="9"/>
      <color rgb="FFCCCCCC"/>
      <name val="Calibri"/>
      <family val="2"/>
      <charset val="238"/>
    </font>
    <font>
      <i/>
      <sz val="10"/>
      <color rgb="FFCCCCCC"/>
      <name val="Arial"/>
      <family val="2"/>
      <charset val="238"/>
    </font>
    <font>
      <b/>
      <sz val="9"/>
      <color rgb="FFCCCCCC"/>
      <name val="Arial"/>
      <family val="2"/>
      <charset val="238"/>
    </font>
    <font>
      <sz val="9"/>
      <color rgb="FFCCCCCC"/>
      <name val="Arial"/>
      <family val="2"/>
      <charset val="238"/>
    </font>
    <font>
      <sz val="11"/>
      <color rgb="FFCCCCCC"/>
      <name val="Arial"/>
      <family val="2"/>
      <charset val="238"/>
    </font>
    <font>
      <b/>
      <sz val="9"/>
      <color rgb="FFCCCCCC"/>
      <name val="Arial"/>
      <family val="2"/>
      <charset val="1"/>
    </font>
    <font>
      <sz val="12"/>
      <color rgb="FFCCCCCC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Arial"/>
      <family val="2"/>
      <charset val="1"/>
    </font>
    <font>
      <sz val="12"/>
      <color rgb="FFC9211E"/>
      <name val="Arial"/>
      <family val="2"/>
      <charset val="1"/>
    </font>
    <font>
      <sz val="12"/>
      <color rgb="FF000000"/>
      <name val="Arial"/>
      <family val="2"/>
      <charset val="1"/>
    </font>
    <font>
      <i/>
      <sz val="11"/>
      <color rgb="FF000000"/>
      <name val="Arial"/>
      <family val="2"/>
      <charset val="238"/>
    </font>
    <font>
      <sz val="11"/>
      <color rgb="FFC9211E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6E6E6"/>
        <bgColor rgb="FFDDDDDD"/>
      </patternFill>
    </fill>
    <fill>
      <patternFill patternType="solid">
        <fgColor rgb="FFFFFF99"/>
        <bgColor rgb="FFFFFFA6"/>
      </patternFill>
    </fill>
    <fill>
      <patternFill patternType="solid">
        <fgColor rgb="FFFFFFFF"/>
        <bgColor rgb="FFE6E6E6"/>
      </patternFill>
    </fill>
    <fill>
      <patternFill patternType="solid">
        <fgColor rgb="FFDDDDDD"/>
        <bgColor rgb="FFE6E6E6"/>
      </patternFill>
    </fill>
    <fill>
      <patternFill patternType="solid">
        <fgColor theme="0" tint="-0.14999847407452621"/>
        <bgColor rgb="FFFFFFA6"/>
      </patternFill>
    </fill>
    <fill>
      <patternFill patternType="solid">
        <fgColor rgb="FFD9D9D9"/>
        <bgColor rgb="FFDDDDDD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26" fillId="0" borderId="0" applyBorder="0" applyProtection="0"/>
    <xf numFmtId="9" fontId="26" fillId="0" borderId="0" applyBorder="0" applyProtection="0"/>
    <xf numFmtId="0" fontId="26" fillId="0" borderId="0" applyBorder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1" applyNumberFormat="1" applyFont="1" applyBorder="1" applyProtection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7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8" fontId="16" fillId="0" borderId="1" xfId="1" applyNumberFormat="1" applyFont="1" applyBorder="1" applyAlignment="1" applyProtection="1">
      <alignment wrapText="1"/>
    </xf>
    <xf numFmtId="166" fontId="16" fillId="0" borderId="1" xfId="1" applyNumberFormat="1" applyFont="1" applyBorder="1" applyProtection="1"/>
    <xf numFmtId="9" fontId="16" fillId="0" borderId="1" xfId="1" applyNumberFormat="1" applyFont="1" applyBorder="1" applyProtection="1"/>
    <xf numFmtId="168" fontId="16" fillId="0" borderId="1" xfId="1" applyNumberFormat="1" applyFont="1" applyBorder="1" applyAlignment="1" applyProtection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/>
    <xf numFmtId="169" fontId="15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7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70" fontId="2" fillId="4" borderId="1" xfId="2" applyNumberFormat="1" applyFont="1" applyFill="1" applyBorder="1" applyAlignment="1" applyProtection="1">
      <alignment horizontal="center" vertical="center"/>
    </xf>
    <xf numFmtId="166" fontId="6" fillId="4" borderId="3" xfId="1" applyNumberFormat="1" applyFont="1" applyFill="1" applyBorder="1" applyProtection="1"/>
    <xf numFmtId="9" fontId="6" fillId="4" borderId="3" xfId="1" applyNumberFormat="1" applyFont="1" applyFill="1" applyBorder="1" applyProtection="1"/>
    <xf numFmtId="0" fontId="8" fillId="4" borderId="0" xfId="0" applyFont="1" applyFill="1"/>
    <xf numFmtId="0" fontId="2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165" fontId="2" fillId="0" borderId="1" xfId="2" applyNumberFormat="1" applyFont="1" applyBorder="1" applyAlignment="1" applyProtection="1">
      <alignment horizontal="right"/>
    </xf>
    <xf numFmtId="166" fontId="2" fillId="0" borderId="1" xfId="1" applyNumberFormat="1" applyFont="1" applyBorder="1" applyAlignment="1" applyProtection="1">
      <alignment horizontal="right"/>
    </xf>
    <xf numFmtId="9" fontId="2" fillId="0" borderId="1" xfId="1" applyNumberFormat="1" applyFont="1" applyBorder="1" applyAlignment="1" applyProtection="1">
      <alignment horizontal="right"/>
    </xf>
    <xf numFmtId="169" fontId="4" fillId="0" borderId="0" xfId="0" applyNumberFormat="1" applyFont="1"/>
    <xf numFmtId="0" fontId="25" fillId="0" borderId="0" xfId="0" applyFont="1" applyAlignment="1">
      <alignment wrapText="1"/>
    </xf>
    <xf numFmtId="0" fontId="2" fillId="0" borderId="7" xfId="0" applyFont="1" applyBorder="1" applyAlignment="1">
      <alignment horizontal="left" vertical="center" wrapText="1"/>
    </xf>
    <xf numFmtId="0" fontId="0" fillId="0" borderId="6" xfId="0" applyBorder="1"/>
    <xf numFmtId="2" fontId="0" fillId="0" borderId="6" xfId="0" applyNumberFormat="1" applyBorder="1" applyAlignment="1">
      <alignment horizontal="center"/>
    </xf>
    <xf numFmtId="0" fontId="9" fillId="0" borderId="6" xfId="0" applyFont="1" applyBorder="1"/>
    <xf numFmtId="164" fontId="27" fillId="0" borderId="0" xfId="1" applyFont="1" applyBorder="1" applyAlignment="1" applyProtection="1">
      <alignment horizontal="center" vertical="center"/>
    </xf>
    <xf numFmtId="0" fontId="9" fillId="0" borderId="0" xfId="0" applyFon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6" fontId="15" fillId="3" borderId="1" xfId="1" applyNumberFormat="1" applyFont="1" applyFill="1" applyBorder="1" applyAlignment="1" applyProtection="1">
      <alignment horizontal="center" wrapText="1"/>
      <protection locked="0"/>
    </xf>
    <xf numFmtId="166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165" fontId="15" fillId="2" borderId="1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166" fontId="5" fillId="6" borderId="2" xfId="1" applyNumberFormat="1" applyFont="1" applyFill="1" applyBorder="1" applyAlignment="1" applyProtection="1">
      <alignment horizontal="center" wrapText="1"/>
      <protection locked="0"/>
    </xf>
    <xf numFmtId="166" fontId="5" fillId="6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1" applyNumberFormat="1" applyFont="1" applyFill="1" applyBorder="1" applyAlignment="1" applyProtection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65" fontId="10" fillId="0" borderId="1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7" fillId="0" borderId="6" xfId="1" applyFont="1" applyBorder="1" applyAlignment="1" applyProtection="1">
      <alignment horizontal="center" vertical="center"/>
    </xf>
    <xf numFmtId="164" fontId="27" fillId="0" borderId="0" xfId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2" borderId="3" xfId="0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 applyProtection="1">
      <alignment horizontal="center" vertical="center" wrapText="1"/>
    </xf>
    <xf numFmtId="166" fontId="5" fillId="7" borderId="3" xfId="1" applyNumberFormat="1" applyFont="1" applyFill="1" applyBorder="1" applyAlignment="1" applyProtection="1">
      <alignment horizontal="center" wrapText="1"/>
      <protection locked="0"/>
    </xf>
    <xf numFmtId="166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wrapText="1"/>
    </xf>
  </cellXfs>
  <cellStyles count="5">
    <cellStyle name="cf3" xfId="3" xr:uid="{00000000-0005-0000-0000-000006000000}"/>
    <cellStyle name="Normalny" xfId="0" builtinId="0"/>
    <cellStyle name="Normalny 2" xfId="4" xr:uid="{00000000-0005-0000-0000-000007000000}"/>
    <cellStyle name="Procentowy" xfId="2" builtinId="5"/>
    <cellStyle name="Walutowy" xfId="1" builtinId="4"/>
  </cellStyles>
  <dxfs count="2">
    <dxf>
      <font>
        <sz val="11"/>
        <color rgb="FF000000"/>
        <name val="Calibri"/>
        <family val="2"/>
        <charset val="238"/>
      </font>
    </dxf>
    <dxf>
      <font>
        <sz val="11"/>
        <color rgb="FF000000"/>
        <name val="Calibri"/>
        <family val="2"/>
        <charset val="238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CE181E"/>
      <rgbColor rgb="FFFFFFA6"/>
      <rgbColor rgb="FFE6E6E6"/>
      <rgbColor rgb="FF660066"/>
      <rgbColor rgb="FFFF800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EA7500"/>
      <rgbColor rgb="FF666699"/>
      <rgbColor rgb="FF8E86AE"/>
      <rgbColor rgb="FF003366"/>
      <rgbColor rgb="FF3FAF46"/>
      <rgbColor rgb="FF003300"/>
      <rgbColor rgb="FF333300"/>
      <rgbColor rgb="FFC9211E"/>
      <rgbColor rgb="FFED4C05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MH10"/>
  <sheetViews>
    <sheetView zoomScaleNormal="100" workbookViewId="0">
      <selection activeCell="G13" sqref="G13"/>
    </sheetView>
  </sheetViews>
  <sheetFormatPr defaultColWidth="11.5703125" defaultRowHeight="15" x14ac:dyDescent="0.25"/>
  <cols>
    <col min="1" max="1" width="4" style="21" customWidth="1"/>
    <col min="2" max="2" width="15.28515625" style="21" customWidth="1"/>
    <col min="3" max="3" width="14.42578125" style="21" customWidth="1"/>
    <col min="4" max="4" width="13.7109375" style="21" customWidth="1"/>
    <col min="5" max="5" width="13.85546875" style="21" customWidth="1"/>
    <col min="6" max="6" width="6.140625" style="21" customWidth="1"/>
    <col min="7" max="7" width="7" style="21" customWidth="1"/>
    <col min="8" max="9" width="11.5703125" style="21"/>
    <col min="10" max="10" width="5.5703125" style="21" customWidth="1"/>
    <col min="11" max="16384" width="11.5703125" style="21"/>
  </cols>
  <sheetData>
    <row r="1" spans="1:1022" ht="12.75" customHeight="1" x14ac:dyDescent="0.25">
      <c r="A1" s="22"/>
      <c r="B1" s="22"/>
      <c r="C1" s="22"/>
      <c r="D1" s="22"/>
      <c r="E1" s="22"/>
      <c r="F1" s="22"/>
      <c r="G1" s="23"/>
      <c r="H1" s="22"/>
      <c r="I1" s="22"/>
      <c r="J1" s="22"/>
      <c r="K1" s="22"/>
      <c r="L1" s="70" t="s">
        <v>0</v>
      </c>
      <c r="M1" s="7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</row>
    <row r="2" spans="1:1022" x14ac:dyDescent="0.25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</row>
    <row r="3" spans="1:1022" ht="22.5" customHeight="1" x14ac:dyDescent="0.25">
      <c r="A3" s="72" t="s">
        <v>1</v>
      </c>
      <c r="B3" s="73" t="s">
        <v>2</v>
      </c>
      <c r="C3" s="73" t="s">
        <v>3</v>
      </c>
      <c r="D3" s="73" t="s">
        <v>4</v>
      </c>
      <c r="E3" s="73" t="s">
        <v>5</v>
      </c>
      <c r="F3" s="72" t="s">
        <v>6</v>
      </c>
      <c r="G3" s="72" t="s">
        <v>7</v>
      </c>
      <c r="H3" s="74" t="s">
        <v>8</v>
      </c>
      <c r="I3" s="75" t="s">
        <v>9</v>
      </c>
      <c r="J3" s="76" t="s">
        <v>10</v>
      </c>
      <c r="K3" s="76" t="s">
        <v>21</v>
      </c>
      <c r="L3" s="73" t="s">
        <v>11</v>
      </c>
      <c r="M3" s="73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</row>
    <row r="4" spans="1:1022" x14ac:dyDescent="0.25">
      <c r="A4" s="72"/>
      <c r="B4" s="72"/>
      <c r="C4" s="72"/>
      <c r="D4" s="72"/>
      <c r="E4" s="72"/>
      <c r="F4" s="72"/>
      <c r="G4" s="72"/>
      <c r="H4" s="74"/>
      <c r="I4" s="74"/>
      <c r="J4" s="74"/>
      <c r="K4" s="74"/>
      <c r="L4" s="74"/>
      <c r="M4" s="74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</row>
    <row r="5" spans="1:1022" ht="33.75" customHeight="1" x14ac:dyDescent="0.25">
      <c r="A5" s="24" t="s">
        <v>13</v>
      </c>
      <c r="B5" s="25" t="s">
        <v>23</v>
      </c>
      <c r="C5" s="25" t="s">
        <v>19</v>
      </c>
      <c r="D5" s="25" t="s">
        <v>24</v>
      </c>
      <c r="E5" s="25" t="s">
        <v>25</v>
      </c>
      <c r="F5" s="24" t="s">
        <v>14</v>
      </c>
      <c r="G5" s="26">
        <v>20</v>
      </c>
      <c r="H5" s="27">
        <v>583.95000000000005</v>
      </c>
      <c r="I5" s="28">
        <f>G5*H5</f>
        <v>11679</v>
      </c>
      <c r="J5" s="29">
        <v>0.08</v>
      </c>
      <c r="K5" s="28">
        <f>I5*1.08</f>
        <v>12613.320000000002</v>
      </c>
      <c r="L5" s="30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3"/>
    </row>
    <row r="6" spans="1:1022" ht="33.75" customHeight="1" x14ac:dyDescent="0.25">
      <c r="A6" s="24" t="s">
        <v>15</v>
      </c>
      <c r="B6" s="25" t="s">
        <v>26</v>
      </c>
      <c r="C6" s="25" t="s">
        <v>27</v>
      </c>
      <c r="D6" s="25" t="s">
        <v>28</v>
      </c>
      <c r="E6" s="25" t="s">
        <v>25</v>
      </c>
      <c r="F6" s="24" t="s">
        <v>14</v>
      </c>
      <c r="G6" s="26">
        <v>30</v>
      </c>
      <c r="H6" s="27">
        <v>58.88</v>
      </c>
      <c r="I6" s="28">
        <f>G6*H6</f>
        <v>1766.4</v>
      </c>
      <c r="J6" s="29">
        <v>0.08</v>
      </c>
      <c r="K6" s="28">
        <f>I6*1.08</f>
        <v>1907.7120000000002</v>
      </c>
      <c r="L6" s="30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3"/>
    </row>
    <row r="7" spans="1:1022" x14ac:dyDescent="0.25">
      <c r="A7" s="22"/>
      <c r="B7" s="22"/>
      <c r="C7" s="22"/>
      <c r="D7" s="22"/>
      <c r="E7" s="22"/>
      <c r="F7" s="77" t="s">
        <v>17</v>
      </c>
      <c r="G7" s="77"/>
      <c r="H7" s="77"/>
      <c r="I7" s="78">
        <f>SUM(I5:I6)</f>
        <v>13445.4</v>
      </c>
      <c r="J7" s="79"/>
      <c r="K7" s="80">
        <f>SUM(K5:K6)</f>
        <v>14521.032000000001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</row>
    <row r="8" spans="1:1022" x14ac:dyDescent="0.25">
      <c r="A8" s="22"/>
      <c r="B8" s="22"/>
      <c r="C8" s="22"/>
      <c r="D8" s="22"/>
      <c r="E8" s="22"/>
      <c r="F8" s="77"/>
      <c r="G8" s="77"/>
      <c r="H8" s="77"/>
      <c r="I8" s="78"/>
      <c r="J8" s="78"/>
      <c r="K8" s="78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</row>
    <row r="9" spans="1:1022" ht="13.5" customHeight="1" x14ac:dyDescent="0.25">
      <c r="A9" s="34"/>
      <c r="B9" s="81"/>
      <c r="C9" s="81"/>
      <c r="D9" s="35"/>
      <c r="E9" s="22"/>
      <c r="F9" s="22"/>
      <c r="G9" s="36"/>
      <c r="H9" s="32"/>
      <c r="I9" s="37"/>
      <c r="J9" s="38"/>
      <c r="K9" s="38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2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</row>
    <row r="10" spans="1:1022" ht="15.75" x14ac:dyDescent="0.25">
      <c r="B10" s="39"/>
    </row>
  </sheetData>
  <mergeCells count="20">
    <mergeCell ref="F7:H8"/>
    <mergeCell ref="I7:I8"/>
    <mergeCell ref="J7:J8"/>
    <mergeCell ref="K7:K8"/>
    <mergeCell ref="B9:C9"/>
    <mergeCell ref="L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H5:H6">
    <cfRule type="expression" dxfId="1" priority="2">
      <formula>$H6=#REF!</formula>
    </cfRule>
  </conditionalFormatting>
  <conditionalFormatting sqref="L5:L6">
    <cfRule type="expression" dxfId="0" priority="3">
      <formula>$H6=#REF!</formula>
    </cfRule>
  </conditionalFormatting>
  <pageMargins left="0.48611111111111099" right="0.52777777777777801" top="0.78749999999999998" bottom="0.78749999999999998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J13"/>
  <sheetViews>
    <sheetView zoomScaleNormal="100" workbookViewId="0">
      <selection activeCell="H33" sqref="H33"/>
    </sheetView>
  </sheetViews>
  <sheetFormatPr defaultColWidth="8.7109375" defaultRowHeight="15" x14ac:dyDescent="0.25"/>
  <cols>
    <col min="1" max="1" width="4.5703125" customWidth="1"/>
    <col min="2" max="2" width="14.28515625" style="40" customWidth="1"/>
    <col min="3" max="3" width="11.140625" style="40" customWidth="1"/>
    <col min="4" max="4" width="13.7109375" customWidth="1"/>
    <col min="5" max="5" width="16.5703125" style="40" customWidth="1"/>
    <col min="6" max="6" width="7.140625" customWidth="1"/>
    <col min="7" max="7" width="6.85546875" customWidth="1"/>
    <col min="8" max="8" width="8.7109375" style="18"/>
    <col min="9" max="9" width="12.85546875" customWidth="1"/>
    <col min="10" max="10" width="4.7109375" customWidth="1"/>
    <col min="11" max="11" width="11" customWidth="1"/>
    <col min="12" max="13" width="11.7109375" customWidth="1"/>
    <col min="16383" max="16384" width="11.5703125" customWidth="1"/>
  </cols>
  <sheetData>
    <row r="1" spans="1:1024" ht="24" customHeight="1" x14ac:dyDescent="0.25">
      <c r="D1" s="7"/>
      <c r="J1" s="82"/>
      <c r="K1" s="82"/>
      <c r="L1" s="82"/>
    </row>
    <row r="3" spans="1:1024" s="11" customFormat="1" ht="12" x14ac:dyDescent="0.2">
      <c r="A3" s="83" t="s">
        <v>46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024" s="11" customFormat="1" ht="12.75" customHeight="1" x14ac:dyDescent="0.2">
      <c r="A4" s="84" t="s">
        <v>1</v>
      </c>
      <c r="B4" s="85" t="s">
        <v>30</v>
      </c>
      <c r="C4" s="85" t="s">
        <v>3</v>
      </c>
      <c r="D4" s="85" t="s">
        <v>4</v>
      </c>
      <c r="E4" s="85" t="s">
        <v>5</v>
      </c>
      <c r="F4" s="84" t="s">
        <v>6</v>
      </c>
      <c r="G4" s="84" t="s">
        <v>7</v>
      </c>
      <c r="H4" s="86" t="s">
        <v>8</v>
      </c>
      <c r="I4" s="87" t="s">
        <v>44</v>
      </c>
      <c r="J4" s="88" t="s">
        <v>10</v>
      </c>
      <c r="K4" s="88" t="s">
        <v>45</v>
      </c>
      <c r="L4" s="85" t="s">
        <v>11</v>
      </c>
      <c r="M4" s="85" t="s">
        <v>12</v>
      </c>
    </row>
    <row r="5" spans="1:1024" s="11" customFormat="1" ht="36" customHeight="1" x14ac:dyDescent="0.2">
      <c r="A5" s="84"/>
      <c r="B5" s="85"/>
      <c r="C5" s="85"/>
      <c r="D5" s="85"/>
      <c r="E5" s="85"/>
      <c r="F5" s="84"/>
      <c r="G5" s="84"/>
      <c r="H5" s="86"/>
      <c r="I5" s="87"/>
      <c r="J5" s="88"/>
      <c r="K5" s="88"/>
      <c r="L5" s="85"/>
      <c r="M5" s="85"/>
    </row>
    <row r="6" spans="1:1024" s="43" customFormat="1" ht="36" customHeight="1" x14ac:dyDescent="0.2">
      <c r="A6" s="15" t="s">
        <v>13</v>
      </c>
      <c r="B6" s="14" t="s">
        <v>32</v>
      </c>
      <c r="C6" s="14" t="s">
        <v>20</v>
      </c>
      <c r="D6" s="15" t="s">
        <v>22</v>
      </c>
      <c r="E6" s="14" t="s">
        <v>34</v>
      </c>
      <c r="F6" s="15" t="s">
        <v>14</v>
      </c>
      <c r="G6" s="16">
        <v>40</v>
      </c>
      <c r="H6" s="46"/>
      <c r="I6" s="47"/>
      <c r="J6" s="48"/>
      <c r="K6" s="47"/>
      <c r="L6" s="42"/>
      <c r="M6" s="42"/>
    </row>
    <row r="7" spans="1:1024" s="43" customFormat="1" ht="42" customHeight="1" x14ac:dyDescent="0.25">
      <c r="A7" s="15" t="s">
        <v>15</v>
      </c>
      <c r="B7" s="14" t="s">
        <v>33</v>
      </c>
      <c r="C7" s="14" t="s">
        <v>20</v>
      </c>
      <c r="D7" s="15" t="s">
        <v>16</v>
      </c>
      <c r="E7" s="14" t="s">
        <v>35</v>
      </c>
      <c r="F7" s="15" t="s">
        <v>14</v>
      </c>
      <c r="G7" s="16">
        <v>1000</v>
      </c>
      <c r="H7" s="46"/>
      <c r="I7" s="47"/>
      <c r="J7" s="48"/>
      <c r="K7" s="47"/>
      <c r="L7" s="14"/>
      <c r="M7" s="14"/>
      <c r="N7" s="49"/>
      <c r="AMJ7" s="17"/>
    </row>
    <row r="8" spans="1:1024" s="11" customFormat="1" ht="12" x14ac:dyDescent="0.2">
      <c r="B8" s="44"/>
      <c r="C8" s="44"/>
      <c r="E8" s="44"/>
      <c r="F8" s="84" t="s">
        <v>17</v>
      </c>
      <c r="G8" s="84"/>
      <c r="H8" s="84"/>
      <c r="I8" s="89"/>
      <c r="J8" s="89"/>
      <c r="K8" s="89"/>
    </row>
    <row r="9" spans="1:1024" s="11" customFormat="1" x14ac:dyDescent="0.25">
      <c r="B9" s="40"/>
      <c r="C9" s="40"/>
      <c r="E9" s="40"/>
      <c r="F9" s="84"/>
      <c r="G9" s="84"/>
      <c r="H9" s="84"/>
      <c r="I9" s="89"/>
      <c r="J9" s="89"/>
      <c r="K9" s="89"/>
    </row>
    <row r="10" spans="1:1024" s="11" customFormat="1" x14ac:dyDescent="0.25">
      <c r="B10" s="50"/>
      <c r="C10" s="40"/>
      <c r="E10" s="40"/>
      <c r="F10" s="2"/>
      <c r="G10" s="4"/>
      <c r="H10" s="19"/>
      <c r="I10" s="12"/>
      <c r="J10" s="4"/>
      <c r="K10" s="2"/>
    </row>
    <row r="11" spans="1:1024" ht="15.75" x14ac:dyDescent="0.25">
      <c r="B11" s="51"/>
    </row>
    <row r="12" spans="1:1024" ht="15.75" x14ac:dyDescent="0.25">
      <c r="B12" s="52"/>
    </row>
    <row r="13" spans="1:1024" ht="15.75" x14ac:dyDescent="0.25">
      <c r="B13" s="52"/>
    </row>
  </sheetData>
  <mergeCells count="19">
    <mergeCell ref="M4:M5"/>
    <mergeCell ref="F8:H9"/>
    <mergeCell ref="I8:I9"/>
    <mergeCell ref="J8:J9"/>
    <mergeCell ref="K8:K9"/>
    <mergeCell ref="J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2986111111111103" right="0.311805555555556" top="0.78749999999999998" bottom="0.78749999999999998" header="0.511811023622047" footer="0.51181102362204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LS13"/>
  <sheetViews>
    <sheetView zoomScaleNormal="100" workbookViewId="0">
      <selection activeCell="E17" sqref="E17"/>
    </sheetView>
  </sheetViews>
  <sheetFormatPr defaultColWidth="8.7109375" defaultRowHeight="15" x14ac:dyDescent="0.25"/>
  <cols>
    <col min="1" max="1" width="4.5703125" customWidth="1"/>
    <col min="2" max="2" width="52.85546875" style="40" customWidth="1"/>
    <col min="3" max="3" width="14.28515625" customWidth="1"/>
    <col min="4" max="4" width="6.85546875" customWidth="1"/>
    <col min="5" max="5" width="8.7109375" style="18"/>
    <col min="6" max="6" width="10.28515625" customWidth="1"/>
    <col min="7" max="7" width="4.7109375" customWidth="1"/>
    <col min="8" max="8" width="11" customWidth="1"/>
    <col min="9" max="10" width="11.7109375" customWidth="1"/>
    <col min="16366" max="16384" width="11.5703125" customWidth="1"/>
  </cols>
  <sheetData>
    <row r="1" spans="1:1007" ht="24" customHeight="1" x14ac:dyDescent="0.25">
      <c r="G1" s="82"/>
      <c r="H1" s="82"/>
      <c r="I1" s="82"/>
    </row>
    <row r="3" spans="1:1007" s="11" customFormat="1" ht="12" x14ac:dyDescent="0.2">
      <c r="A3" s="83" t="s">
        <v>47</v>
      </c>
      <c r="B3" s="83"/>
      <c r="C3" s="83"/>
      <c r="D3" s="83"/>
      <c r="E3" s="83"/>
      <c r="F3" s="83"/>
      <c r="G3" s="83"/>
      <c r="H3" s="83"/>
      <c r="I3" s="83"/>
    </row>
    <row r="4" spans="1:1007" s="11" customFormat="1" ht="12.75" customHeight="1" x14ac:dyDescent="0.2">
      <c r="A4" s="84" t="s">
        <v>1</v>
      </c>
      <c r="B4" s="84" t="s">
        <v>36</v>
      </c>
      <c r="C4" s="84" t="s">
        <v>6</v>
      </c>
      <c r="D4" s="84" t="s">
        <v>7</v>
      </c>
      <c r="E4" s="86" t="s">
        <v>8</v>
      </c>
      <c r="F4" s="87" t="s">
        <v>44</v>
      </c>
      <c r="G4" s="88" t="s">
        <v>10</v>
      </c>
      <c r="H4" s="88" t="s">
        <v>45</v>
      </c>
      <c r="I4" s="85" t="s">
        <v>11</v>
      </c>
      <c r="J4" s="85" t="s">
        <v>12</v>
      </c>
    </row>
    <row r="5" spans="1:1007" s="11" customFormat="1" ht="26.1" customHeight="1" x14ac:dyDescent="0.2">
      <c r="A5" s="84"/>
      <c r="B5" s="84"/>
      <c r="C5" s="84"/>
      <c r="D5" s="84"/>
      <c r="E5" s="86"/>
      <c r="F5" s="87"/>
      <c r="G5" s="88"/>
      <c r="H5" s="88"/>
      <c r="I5" s="85"/>
      <c r="J5" s="85"/>
    </row>
    <row r="6" spans="1:1007" s="43" customFormat="1" ht="81" customHeight="1" x14ac:dyDescent="0.2">
      <c r="A6" s="15" t="s">
        <v>13</v>
      </c>
      <c r="B6" s="53" t="s">
        <v>37</v>
      </c>
      <c r="C6" s="10" t="s">
        <v>38</v>
      </c>
      <c r="D6" s="16">
        <v>180</v>
      </c>
      <c r="E6" s="46"/>
      <c r="F6" s="47"/>
      <c r="G6" s="48"/>
      <c r="H6" s="47"/>
      <c r="I6" s="42"/>
      <c r="J6" s="42"/>
    </row>
    <row r="7" spans="1:1007" s="43" customFormat="1" ht="90" customHeight="1" x14ac:dyDescent="0.25">
      <c r="A7" s="15" t="s">
        <v>15</v>
      </c>
      <c r="B7" s="53" t="s">
        <v>39</v>
      </c>
      <c r="C7" s="10" t="s">
        <v>40</v>
      </c>
      <c r="D7" s="16">
        <v>500</v>
      </c>
      <c r="E7" s="46"/>
      <c r="F7" s="47"/>
      <c r="G7" s="48"/>
      <c r="H7" s="47"/>
      <c r="I7" s="14"/>
      <c r="J7" s="14"/>
      <c r="ALS7" s="17"/>
    </row>
    <row r="8" spans="1:1007" s="11" customFormat="1" ht="18.75" customHeight="1" x14ac:dyDescent="0.2">
      <c r="B8" s="54"/>
      <c r="C8" s="84" t="s">
        <v>17</v>
      </c>
      <c r="D8" s="84"/>
      <c r="E8" s="84"/>
      <c r="F8" s="89"/>
      <c r="G8" s="89"/>
      <c r="H8" s="89"/>
    </row>
    <row r="9" spans="1:1007" s="11" customFormat="1" ht="18.75" customHeight="1" x14ac:dyDescent="0.2">
      <c r="B9" s="54" t="s">
        <v>41</v>
      </c>
      <c r="C9" s="84"/>
      <c r="D9" s="84"/>
      <c r="E9" s="84"/>
      <c r="F9" s="89"/>
      <c r="G9" s="89"/>
      <c r="H9" s="89"/>
    </row>
    <row r="10" spans="1:1007" s="11" customFormat="1" ht="12" x14ac:dyDescent="0.2">
      <c r="B10" s="54"/>
      <c r="C10" s="2"/>
      <c r="D10" s="4"/>
      <c r="E10" s="19"/>
      <c r="F10" s="12"/>
      <c r="G10" s="4"/>
      <c r="H10" s="2"/>
    </row>
    <row r="11" spans="1:1007" x14ac:dyDescent="0.25">
      <c r="B11" s="55"/>
    </row>
    <row r="12" spans="1:1007" ht="15.75" x14ac:dyDescent="0.25">
      <c r="B12" s="52"/>
    </row>
    <row r="13" spans="1:1007" ht="15.75" x14ac:dyDescent="0.25">
      <c r="B13" s="52"/>
    </row>
  </sheetData>
  <mergeCells count="16">
    <mergeCell ref="J4:J5"/>
    <mergeCell ref="C8:E9"/>
    <mergeCell ref="F8:F9"/>
    <mergeCell ref="G8:G9"/>
    <mergeCell ref="H8:H9"/>
    <mergeCell ref="G1:I1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1041666666666696" right="0.438194444444444" top="1.05277777777778" bottom="1.05277777777778" header="0.78749999999999998" footer="0.78749999999999998"/>
  <pageSetup paperSize="9" orientation="landscape" r:id="rId1"/>
  <headerFooter>
    <oddHeader>&amp;C&amp;"Times New Roman,Normalny"&amp;12&amp;Kffffff&amp;A</oddHeader>
    <oddFooter>&amp;C&amp;"Times New Roman,Normalny"&amp;12&amp;KffffffStrona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2"/>
  <sheetViews>
    <sheetView zoomScaleNormal="100" workbookViewId="0">
      <selection activeCell="L26" sqref="L26"/>
    </sheetView>
  </sheetViews>
  <sheetFormatPr defaultColWidth="8.7109375" defaultRowHeight="15" x14ac:dyDescent="0.25"/>
  <cols>
    <col min="1" max="1" width="4.5703125" customWidth="1"/>
    <col min="2" max="2" width="14.140625" style="40" customWidth="1"/>
    <col min="3" max="3" width="18.140625" style="40" customWidth="1"/>
    <col min="4" max="4" width="9.140625" customWidth="1"/>
    <col min="5" max="5" width="12.5703125" customWidth="1"/>
    <col min="6" max="6" width="4.85546875" customWidth="1"/>
    <col min="7" max="7" width="5.140625" customWidth="1"/>
    <col min="8" max="8" width="9.140625" customWidth="1"/>
    <col min="9" max="9" width="10.7109375" customWidth="1"/>
    <col min="10" max="10" width="4.28515625" customWidth="1"/>
    <col min="11" max="11" width="12.140625" customWidth="1"/>
    <col min="12" max="13" width="11.42578125" customWidth="1"/>
    <col min="14" max="14" width="11" customWidth="1"/>
    <col min="16383" max="16384" width="11.5703125" customWidth="1"/>
  </cols>
  <sheetData>
    <row r="1" spans="1:13" ht="18.75" customHeight="1" x14ac:dyDescent="0.25">
      <c r="C1" s="41"/>
      <c r="J1" s="90"/>
      <c r="K1" s="90"/>
      <c r="L1" s="90"/>
    </row>
    <row r="2" spans="1:13" s="2" customFormat="1" ht="12" x14ac:dyDescent="0.2">
      <c r="A2" s="91" t="s">
        <v>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s="2" customFormat="1" ht="12.75" customHeight="1" x14ac:dyDescent="0.2">
      <c r="A3" s="84" t="s">
        <v>1</v>
      </c>
      <c r="B3" s="85" t="s">
        <v>30</v>
      </c>
      <c r="C3" s="85" t="s">
        <v>3</v>
      </c>
      <c r="D3" s="84" t="s">
        <v>4</v>
      </c>
      <c r="E3" s="85" t="s">
        <v>5</v>
      </c>
      <c r="F3" s="84" t="s">
        <v>6</v>
      </c>
      <c r="G3" s="84" t="s">
        <v>7</v>
      </c>
      <c r="H3" s="85" t="s">
        <v>8</v>
      </c>
      <c r="I3" s="87" t="s">
        <v>44</v>
      </c>
      <c r="J3" s="88" t="s">
        <v>10</v>
      </c>
      <c r="K3" s="88" t="s">
        <v>45</v>
      </c>
      <c r="L3" s="85" t="s">
        <v>11</v>
      </c>
      <c r="M3" s="85" t="s">
        <v>12</v>
      </c>
    </row>
    <row r="4" spans="1:13" s="2" customFormat="1" ht="27" customHeight="1" x14ac:dyDescent="0.2">
      <c r="A4" s="84"/>
      <c r="B4" s="85"/>
      <c r="C4" s="85"/>
      <c r="D4" s="84"/>
      <c r="E4" s="84"/>
      <c r="F4" s="84"/>
      <c r="G4" s="84"/>
      <c r="H4" s="84"/>
      <c r="I4" s="87"/>
      <c r="J4" s="88"/>
      <c r="K4" s="88"/>
      <c r="L4" s="84"/>
      <c r="M4" s="84"/>
    </row>
    <row r="5" spans="1:13" s="2" customFormat="1" ht="33.6" customHeight="1" x14ac:dyDescent="0.2">
      <c r="A5" s="8" t="s">
        <v>13</v>
      </c>
      <c r="B5" s="10" t="s">
        <v>42</v>
      </c>
      <c r="C5" s="10" t="s">
        <v>27</v>
      </c>
      <c r="D5" s="10" t="s">
        <v>31</v>
      </c>
      <c r="E5" s="10" t="s">
        <v>43</v>
      </c>
      <c r="F5" s="8" t="s">
        <v>14</v>
      </c>
      <c r="G5" s="9">
        <v>8</v>
      </c>
      <c r="H5" s="56"/>
      <c r="I5" s="57"/>
      <c r="J5" s="58"/>
      <c r="K5" s="57"/>
      <c r="L5" s="13"/>
      <c r="M5" s="13"/>
    </row>
    <row r="6" spans="1:13" s="2" customFormat="1" ht="12" x14ac:dyDescent="0.2">
      <c r="B6" s="5"/>
      <c r="C6" s="5"/>
      <c r="F6" s="93"/>
      <c r="G6" s="93"/>
      <c r="H6" s="93"/>
      <c r="I6" s="94"/>
      <c r="J6" s="94"/>
      <c r="K6" s="94"/>
    </row>
    <row r="7" spans="1:13" s="2" customFormat="1" ht="12" x14ac:dyDescent="0.2">
      <c r="B7" s="5"/>
      <c r="C7" s="5"/>
      <c r="F7" s="93"/>
      <c r="G7" s="93"/>
      <c r="H7" s="93"/>
      <c r="I7" s="94"/>
      <c r="J7" s="94"/>
      <c r="K7" s="94"/>
    </row>
    <row r="8" spans="1:13" s="2" customFormat="1" ht="12" x14ac:dyDescent="0.2">
      <c r="A8" s="1"/>
      <c r="B8" s="45"/>
      <c r="C8" s="6"/>
      <c r="G8" s="4"/>
      <c r="I8" s="59"/>
      <c r="J8" s="4"/>
    </row>
    <row r="9" spans="1:13" s="2" customFormat="1" ht="12.75" customHeight="1" x14ac:dyDescent="0.25">
      <c r="A9" s="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3" s="2" customFormat="1" x14ac:dyDescent="0.25">
      <c r="B10" s="40"/>
      <c r="C10" s="40"/>
    </row>
    <row r="12" spans="1:13" x14ac:dyDescent="0.25">
      <c r="B12" s="60"/>
    </row>
  </sheetData>
  <mergeCells count="20">
    <mergeCell ref="B9:L9"/>
    <mergeCell ref="M3:M4"/>
    <mergeCell ref="F6:H7"/>
    <mergeCell ref="I6:I7"/>
    <mergeCell ref="J6:J7"/>
    <mergeCell ref="K6:K7"/>
    <mergeCell ref="J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8749999999999998" right="0.78749999999999998" top="0.78749999999999998" bottom="0.78749999999999998" header="0.511811023622047" footer="0.51181102362204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F445-DBB9-4D18-BB20-FF15E550FA4C}">
  <dimension ref="A1:I8"/>
  <sheetViews>
    <sheetView tabSelected="1" workbookViewId="0">
      <selection activeCell="A14" sqref="A14"/>
    </sheetView>
  </sheetViews>
  <sheetFormatPr defaultRowHeight="15" x14ac:dyDescent="0.25"/>
  <cols>
    <col min="1" max="1" width="51.85546875" customWidth="1"/>
    <col min="2" max="2" width="5" customWidth="1"/>
    <col min="3" max="3" width="5.140625" customWidth="1"/>
    <col min="4" max="4" width="10.7109375" customWidth="1"/>
    <col min="5" max="5" width="11.7109375" customWidth="1"/>
    <col min="6" max="6" width="6.140625" customWidth="1"/>
    <col min="7" max="7" width="12.42578125" customWidth="1"/>
    <col min="8" max="8" width="12.28515625" customWidth="1"/>
    <col min="9" max="9" width="14.28515625" customWidth="1"/>
  </cols>
  <sheetData>
    <row r="1" spans="1:9" x14ac:dyDescent="0.25">
      <c r="A1" s="2"/>
      <c r="B1" s="1"/>
      <c r="C1" s="1"/>
      <c r="D1" s="3"/>
      <c r="E1" s="4"/>
      <c r="F1" s="82"/>
      <c r="G1" s="82"/>
      <c r="H1" s="82"/>
      <c r="I1" s="2"/>
    </row>
    <row r="2" spans="1:9" x14ac:dyDescent="0.25">
      <c r="A2" s="100" t="s">
        <v>49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A3" s="95" t="s">
        <v>36</v>
      </c>
      <c r="B3" s="102" t="s">
        <v>6</v>
      </c>
      <c r="C3" s="102" t="s">
        <v>7</v>
      </c>
      <c r="D3" s="103" t="s">
        <v>8</v>
      </c>
      <c r="E3" s="104" t="s">
        <v>44</v>
      </c>
      <c r="F3" s="105" t="s">
        <v>10</v>
      </c>
      <c r="G3" s="105" t="s">
        <v>45</v>
      </c>
      <c r="H3" s="95" t="s">
        <v>11</v>
      </c>
      <c r="I3" s="95" t="s">
        <v>12</v>
      </c>
    </row>
    <row r="4" spans="1:9" x14ac:dyDescent="0.25">
      <c r="A4" s="95"/>
      <c r="B4" s="102"/>
      <c r="C4" s="102"/>
      <c r="D4" s="103"/>
      <c r="E4" s="104"/>
      <c r="F4" s="105"/>
      <c r="G4" s="105"/>
      <c r="H4" s="95"/>
      <c r="I4" s="95"/>
    </row>
    <row r="5" spans="1:9" ht="84" customHeight="1" x14ac:dyDescent="0.25">
      <c r="A5" s="61" t="s">
        <v>50</v>
      </c>
      <c r="B5" s="20" t="s">
        <v>18</v>
      </c>
      <c r="C5" s="67">
        <v>500</v>
      </c>
      <c r="D5" s="67"/>
      <c r="E5" s="68"/>
      <c r="F5" s="69"/>
      <c r="G5" s="68"/>
      <c r="H5" s="67"/>
      <c r="I5" s="67"/>
    </row>
    <row r="6" spans="1:9" x14ac:dyDescent="0.25">
      <c r="A6" s="62"/>
      <c r="B6" s="96"/>
      <c r="C6" s="96"/>
      <c r="D6" s="96"/>
      <c r="E6" s="63"/>
      <c r="F6" s="98"/>
      <c r="G6" s="63"/>
      <c r="H6" s="64"/>
      <c r="I6" s="11"/>
    </row>
    <row r="7" spans="1:9" x14ac:dyDescent="0.25">
      <c r="A7" s="11"/>
      <c r="B7" s="97"/>
      <c r="C7" s="97"/>
      <c r="D7" s="97"/>
      <c r="E7" s="65"/>
      <c r="F7" s="99"/>
      <c r="G7" s="65"/>
      <c r="H7" s="66"/>
      <c r="I7" s="11"/>
    </row>
    <row r="8" spans="1:9" ht="85.5" customHeight="1" x14ac:dyDescent="0.25">
      <c r="A8" s="106" t="s">
        <v>51</v>
      </c>
    </row>
  </sheetData>
  <mergeCells count="13">
    <mergeCell ref="I3:I4"/>
    <mergeCell ref="B6:D7"/>
    <mergeCell ref="F6:F7"/>
    <mergeCell ref="A2:I2"/>
    <mergeCell ref="F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13597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7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Wytyk Aneta</dc:creator>
  <dc:description/>
  <cp:lastModifiedBy>użytkownik</cp:lastModifiedBy>
  <cp:revision>1037</cp:revision>
  <cp:lastPrinted>2024-09-26T08:03:58Z</cp:lastPrinted>
  <dcterms:created xsi:type="dcterms:W3CDTF">2021-01-18T19:45:51Z</dcterms:created>
  <dcterms:modified xsi:type="dcterms:W3CDTF">2024-09-26T11:04:18Z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MSIP_Label_0b0dd1c2-1ce3-4165-b50d-ce376b15267d_ActionId">
    <vt:lpwstr>97ca069e-e2c6-4399-afd8-7614da091e53</vt:lpwstr>
  </property>
  <property fmtid="{D5CDD505-2E9C-101B-9397-08002B2CF9AE}" pid="5" name="MSIP_Label_0b0dd1c2-1ce3-4165-b50d-ce376b15267d_ContentBits">
    <vt:lpwstr>0</vt:lpwstr>
  </property>
  <property fmtid="{D5CDD505-2E9C-101B-9397-08002B2CF9AE}" pid="6" name="MSIP_Label_0b0dd1c2-1ce3-4165-b50d-ce376b15267d_Enabled">
    <vt:lpwstr>true</vt:lpwstr>
  </property>
  <property fmtid="{D5CDD505-2E9C-101B-9397-08002B2CF9AE}" pid="7" name="MSIP_Label_0b0dd1c2-1ce3-4165-b50d-ce376b15267d_Method">
    <vt:lpwstr>Privileged</vt:lpwstr>
  </property>
  <property fmtid="{D5CDD505-2E9C-101B-9397-08002B2CF9AE}" pid="8" name="MSIP_Label_0b0dd1c2-1ce3-4165-b50d-ce376b15267d_Name">
    <vt:lpwstr>Publiczne – Bez Oznaczeń</vt:lpwstr>
  </property>
  <property fmtid="{D5CDD505-2E9C-101B-9397-08002B2CF9AE}" pid="9" name="MSIP_Label_0b0dd1c2-1ce3-4165-b50d-ce376b15267d_SetDate">
    <vt:lpwstr>2022-03-07T20:06:38Z</vt:lpwstr>
  </property>
  <property fmtid="{D5CDD505-2E9C-101B-9397-08002B2CF9AE}" pid="10" name="MSIP_Label_0b0dd1c2-1ce3-4165-b50d-ce376b15267d_SiteId">
    <vt:lpwstr>edf3cfc4-ee60-4b92-a2cb-da2c123fc895</vt:lpwstr>
  </property>
  <property fmtid="{D5CDD505-2E9C-101B-9397-08002B2CF9AE}" pid="11" name="ScaleCrop">
    <vt:bool>false</vt:bool>
  </property>
  <property fmtid="{D5CDD505-2E9C-101B-9397-08002B2CF9AE}" pid="12" name="ShareDoc">
    <vt:bool>false</vt:bool>
  </property>
</Properties>
</file>