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<sst xmlns="http://schemas.openxmlformats.org/spreadsheetml/2006/main" count="824" uniqueCount="287">
  <si>
    <t>Załącznik nr 1 do oferty (dodatek nr 2 do SWZ) na dostawę sprzętu jednorazowego i wielorazowego użytku oraz środków ochrony indywidualnej, nr sprawy ZP/TP/07/22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</si>
  <si>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r>
      <t xml:space="preserve">PAKIET NR 1 – </t>
    </r>
    <r>
      <rPr>
        <sz val="11"/>
        <rFont val="Times New Roman"/>
        <family val="1"/>
      </rPr>
      <t>olej do konserwacji napędów ortopedycznych, klipsy do klipsownicy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</si>
  <si>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</si>
  <si>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</si>
  <si>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</si>
  <si>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</si>
  <si>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</si>
  <si>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</si>
  <si>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</si>
  <si>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</si>
  <si>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</si>
  <si>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</si>
  <si>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>Olej nie zawierający silikonu, w aerozolu do konserwacji napędów ortopedycznych sterylizowanych w parze wodnej, pojemność min. 300 ml. Dodatkowo adapter do napędów ACCULAN 3TI.</t>
    </r>
    <r>
      <rPr>
        <i/>
        <sz val="8"/>
        <rFont val="Times New Roman"/>
        <family val="1"/>
      </rPr>
      <t xml:space="preserve"> (Zamawiający dopuszcza możliwość wyceny oleju i adapterów do napędów w osobnych pozycjach – wówczas Wykonawca winien dodać pod pozycją dwa kolejne wiersze i wycenić każdą pozycję osobno – po 12 szt. W przypadku wyceny produktów w osobnych pozycjach,, prosimy o zwrócenie uwagi na wprowadzone formuły Excela – wartość pakietu.)</t>
    </r>
  </si>
  <si>
    <t>kpl.</t>
  </si>
  <si>
    <t>Jednorazowe, sterylne, tytanowe klipsy rozmiar (M/L) średnio-duże do klipsownicy laparoskopowej firmy Aesculap. Pakowane w magazynki po 6 szt.</t>
  </si>
  <si>
    <t>magazynek</t>
  </si>
  <si>
    <t>WARTOŚĆ PAKIETU NR 1:</t>
  </si>
  <si>
    <r>
      <t xml:space="preserve">PAKIET NR 2 – </t>
    </r>
    <r>
      <rPr>
        <sz val="11"/>
        <color indexed="8"/>
        <rFont val="Times New Roman"/>
        <family val="1"/>
      </rPr>
      <t>uchwyt monopolarny, elektrody, kable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</si>
  <si>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</si>
  <si>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t>szt.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</si>
  <si>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</si>
  <si>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</si>
  <si>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t>WARTOŚĆ PAKIETU NR 2:</t>
  </si>
  <si>
    <r>
      <t xml:space="preserve">PAKIET NR 3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</si>
  <si>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</si>
  <si>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</si>
  <si>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</si>
  <si>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</si>
  <si>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 xml:space="preserve"> </t>
  </si>
  <si>
    <t>WARTOŚĆ PAKIETU NR 3:</t>
  </si>
  <si>
    <r>
      <t xml:space="preserve">PAKIET NR 4 – </t>
    </r>
    <r>
      <rPr>
        <sz val="11"/>
        <color indexed="8"/>
        <rFont val="Times New Roman"/>
        <family val="1"/>
      </rPr>
      <t>fiolkowy wskaźnik biologiczny do pary wodnej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</si>
  <si>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</si>
  <si>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</si>
  <si>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</si>
  <si>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</si>
  <si>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</si>
  <si>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op.</t>
  </si>
  <si>
    <t>WARTOŚĆ PAKIETU NR 4:</t>
  </si>
  <si>
    <r>
      <t xml:space="preserve">PAKIET NR 5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</si>
  <si>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</si>
  <si>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</si>
  <si>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</si>
  <si>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Koreczki do wszystkich w/w kaniul (z poz. 1, 2 i 3), białe, pakowane pojedynczo</t>
  </si>
  <si>
    <t xml:space="preserve">WARTOŚĆ PAKIETU NR 5: </t>
  </si>
  <si>
    <r>
      <t xml:space="preserve">PAKIET NR 6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</si>
  <si>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</si>
  <si>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</si>
  <si>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</si>
  <si>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</si>
  <si>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</si>
  <si>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</si>
  <si>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</si>
  <si>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</si>
  <si>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zestaw</t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</si>
  <si>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</si>
  <si>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</si>
  <si>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</si>
  <si>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</si>
  <si>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t>szt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</si>
  <si>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</si>
  <si>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</si>
  <si>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</si>
  <si>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</si>
  <si>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</si>
  <si>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</si>
  <si>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</si>
  <si>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</si>
  <si>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</si>
  <si>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</si>
  <si>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</si>
  <si>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</si>
  <si>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</si>
  <si>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</si>
  <si>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</si>
  <si>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6:</t>
  </si>
  <si>
    <r>
      <t xml:space="preserve">      PAKIET NR 7 – </t>
    </r>
    <r>
      <rPr>
        <sz val="11"/>
        <rFont val="Times New Roman"/>
        <family val="1"/>
      </rPr>
      <t>pieluchomajtki dla dzieci i dorosłych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</si>
  <si>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</si>
  <si>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</si>
  <si>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</si>
  <si>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</si>
  <si>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</si>
  <si>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</si>
  <si>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</si>
  <si>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</si>
  <si>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7:</t>
  </si>
  <si>
    <r>
      <t>PAKIET NR 8 –</t>
    </r>
    <r>
      <rPr>
        <sz val="11"/>
        <rFont val="Times New Roman"/>
        <family val="1"/>
      </rPr>
      <t xml:space="preserve"> strzygarka chirurgiczna, ostrza</t>
    </r>
  </si>
  <si>
    <t>Strzygarka chirurgiczna współpracująca z ostrzami jednorazowego użytku. Akumulatorowana, z ruchomym 360 stopni ostrzem podczas strzyżenia w wielu płaszczyznach, ostrze winno zmieniać pozycję pod wpływem nacisku na skórę bez potrzeby dotykania ostrza, bateria litowo-jonowa bez efektu pamięci i efektu leniwej pamięci, czas ładowania całkowicie rozładowanej baterii - max. 4 godz., czas strzyżenia po całkowitym naładowaniu min. 160 min., ledowy wskaźnik naładowania baterii. Klasa wodoodporności IPX7, w komplecie z ładowarką.</t>
  </si>
  <si>
    <t>Ostrza jednorazowego użytku uniwersalne do każdego typu owłosienia do strzyżenia na sucho i mokro, z kierunkiem wzrostu włosów i pod włos, konstrukcja ostrzy winna minimalizować ryzyko uszkodzeń skóry. Nieruchoma dolna powierzchnia ostrza winna chronić skórę, a górna ruchoma obcinać włosy, bezdotykowa aplikacja ostrzy z opakowania. Opakowanie typu blister-pack, ostrza pakowane pojedynczo, kompatybilne ze strzygarką z poz.1.</t>
  </si>
  <si>
    <t>WARTOŚĆ PAKIETU NR 8:</t>
  </si>
  <si>
    <r>
      <t>PAKIET NR 9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</si>
  <si>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sterylna, oddychająca, antystatyczna, matowa, z foli poliestrowej o grubości 0,025mm, z akrylowym klejem zawierającym jodofor, z którego uwalniany jest jod cząsteczkowy wywierający działanie bakteriobójcze na florę bakteryjną skóry pacjenta. Sterylizowana radiacyjnie, pakowana pojedynczo Część przylepna 32-34cm x 34-36cm. Całkowity rozmiar 44-46cm x 34-36cm 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</si>
  <si>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 matowa, z foli poliestrowej o grubość=ci 0,025mm, z akrylowym klejem zawierającym jodofor, z którego uwalniany jest jod cząsteczkowy wywierający działanie bakteriobójcze na florę bakteryjną skóry pacjenta. Sterylizowana radiacyjnie, pakowana pojedyńczo. Część przylepna 56-58cm x 44-46 cm. Całkowity rozmiar 66-68cm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</si>
  <si>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antystatyczna,matowa, z foli poliestrowej o grubości 0,025mm, z akrylowym klejem zawierającym jodofor, z którego uwalniany jest jod cząsteczkowy wywierający działanie bakteriobójcze na florę bakteryjną skóry pacjenta. Sterylizowana radiacyjnie, pakowana pojedyńczo. Część przylepna 56-58cm x 84-86cm, całkowity rozmiar 66-68cm x 84-86 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</si>
  <si>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28-30cm x 40-42cm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</si>
  <si>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50-52cm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</si>
  <si>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60-62cm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</si>
  <si>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84-86cm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</si>
  <si>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9:</t>
  </si>
  <si>
    <r>
      <t>PAKIET NR 10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</si>
  <si>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</si>
  <si>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</si>
  <si>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jednorazowe rurki krtaniowe LTS-D</t>
    </r>
  </si>
  <si>
    <t>Jednorazowa rurka krtaniowa LTS-D, dwukanałowa, wykonana z PCV. Port do sondy żołądkowej – kanał 10-18FR. Rurka wentylacyjna zakończona łącznikiem standardowym 15 mm. Znacznik poziomu zębów na rurce. Dwa mankiety uszczelniające: bliższy i dalszy. Jeden przewód do pompowania obu mankietów. Otwory wentylacyjne pomiędzy mankietami. Sterylna, bez lateksu. Dostępne rozmiary 0; 1; 2; 2,5; 3; 4; 5, kodowane kolorami. Zestaw zawiera strzykawkę i rurkę LTS-D, pakowane sterylnie. Antyzgryzak oraz elastyczna tasiemka mocująca, 2 rozmiary, mniejszy do rurek w rozmiarach 2-2,5 oraz większy do rurek w rozmiarach 3, 4, 5 – pakowany oddzielnie.</t>
  </si>
  <si>
    <t>WARTOŚĆ PAKIETU NR 11:</t>
  </si>
  <si>
    <r>
      <t>PAKIET NR 12 –</t>
    </r>
    <r>
      <rPr>
        <sz val="11"/>
        <rFont val="Times New Roman"/>
        <family val="1"/>
      </rPr>
      <t xml:space="preserve"> szkiełka cytologiczne, wzierniki ginekologiczne, zestawy wzierników laryngologicznych, inny sprzęt</t>
    </r>
  </si>
  <si>
    <t>Szkiełka cytologiczne - pole do opisu matowe,  pakowane po 50 szt., cięte, podstawowe</t>
  </si>
  <si>
    <t>op</t>
  </si>
  <si>
    <t xml:space="preserve">Szkiełka cytologiczne - pole do opisu kolorowe -  pakowane po 50 szt., cięte, podstawowe </t>
  </si>
  <si>
    <t>Pudełko do szkiełek cytologicznych 50-miejscowe</t>
  </si>
  <si>
    <t>Pudełko do szkiełek cytologicznych 25-miejscowe</t>
  </si>
  <si>
    <r>
      <t>Utrwalacz cytologiczny 1</t>
    </r>
    <r>
      <rPr>
        <sz val="8"/>
        <rFont val="Times New Roman"/>
        <family val="1"/>
      </rPr>
      <t>50 ml</t>
    </r>
  </si>
  <si>
    <t xml:space="preserve">Wzierniki ginekologiczne jałowe CUSCO, pakowane pojedynczo, sterylnie różne rozmiary: S, M, L </t>
  </si>
  <si>
    <t>Wzierniki ginekologiczne jednorazowe, dwułyżkowe, jałowe</t>
  </si>
  <si>
    <t>Osłonki na głowice sondy USG, pudrowane bez zbiorniczka. Pakowane pojedynczo, kartonik min. 100 szt.</t>
  </si>
  <si>
    <t>Lusterko krtaniowo-laryngologiczne, długość rączki 18 cm, średnica lusterka 20-22 mm, jednorazowe</t>
  </si>
  <si>
    <t>Zestaw wzierników laryngologicznych jednorazowego użytku - sterylny (w zestawie: wziernik nosowy, uszny oraz szpatułka). Rozmiary wzierników usznych: 4 mm, 2 mm</t>
  </si>
  <si>
    <t>Jednorazowy smoczek pasujący do butelki z mlekiem Bebiko 1 RTF (100 ml), z odpowietrznikiem, wykonany z lateksu naturalnego. Rozmiar: 0-6 miesięcy</t>
  </si>
  <si>
    <t>Jednorazowe nożyczki do usuwania zaciskaczy do pępowiny, mikrobiologicznie czyste</t>
  </si>
  <si>
    <t>WARTOŚĆ PAKIETU NR 12:</t>
  </si>
  <si>
    <r>
      <t>PAKIET NR 13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</si>
  <si>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>, niesterylny, typu "beret", wykończony nieuciskającą gumką, wykonany z włókniny poliestrowej  lub polipropylenowej,</t>
    </r>
    <r>
      <rPr>
        <i/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gramaturze minimum 16g/m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</si>
  <si>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13:</t>
  </si>
  <si>
    <r>
      <t>PAKIET NR 14 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materiały zużywalne do systemu wkłuć doszpikowych EZ-IO</t>
    </r>
  </si>
  <si>
    <t>Igła doszpikowa 15 mm (mała), 25 mm (średnia), 45 mm (duża) pasująca do napędu do wprowadzania igieł doszpikowych EZ-IO – Teleflex (dostęp do 3 rozmiarów)</t>
  </si>
  <si>
    <t>Stabilizator igły doszpikowej z pozycji nr 1. Musi bezpiecznie utrzymywać igłę, zmniejszając napięcie skóry w  miejscu wkłucia. Zapobieganie oderwaniu łącznika dojścia</t>
  </si>
  <si>
    <t>Dren łączący do igły doszpikowej z pozycji nr 1</t>
  </si>
  <si>
    <t>WARTOŚĆ PAKIETU NR 14:</t>
  </si>
  <si>
    <r>
      <t xml:space="preserve">PAKIET NR 15 – </t>
    </r>
    <r>
      <rPr>
        <sz val="11"/>
        <rFont val="Times New Roman"/>
        <family val="1"/>
      </rPr>
      <t>elektrody do czasowej stymulacji serca</t>
    </r>
  </si>
  <si>
    <t>Elektroda do czasowej stymulacji serca CH6, typ końca distalnego: miękki, długość całkowita 1250 mm (długość robocza 1120-1150 mm). Produkt jałowy, nietoksyczny, apirogenny, przeznaczony do jednorazowego użytku wykrywalny w zobrazowaniu RTG. Elektrody wyposażone  w osłony pozwalające
zaadaptować wtyki do wersji "safety pin"</t>
  </si>
  <si>
    <t>WARTOŚĆ PAKIETU NR 15:</t>
  </si>
  <si>
    <t>Wykonane ze stali nierdzewnej do wielokrotnego użytku. Rozmiary małe ( 16 cm ), średnie ( 20 cm ) i duże ( 24 cm )</t>
  </si>
  <si>
    <r>
      <t xml:space="preserve">PAKIET NR 16 – </t>
    </r>
    <r>
      <rPr>
        <sz val="11"/>
        <rFont val="Times New Roman"/>
        <family val="1"/>
      </rPr>
      <t>sterylna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osłona na głowice USG</t>
    </r>
  </si>
  <si>
    <t xml:space="preserve">Sterylna osłona na głowice USG w rozmiarze 13-15 x 120-122 cm, nie zawierająca lateksu, niepozostawiająca zanieczyszczeń na głowicy, zapewniająca dobrą widoczność podczas badania USG. Zapakowana sterylnie, zawierająca m in. gumki zabezpieczające, pasek adhezyjny lub samoprzylepne taśmy mocujące oraz żel sterylny.
</t>
  </si>
  <si>
    <t>WARTOŚĆ PAKIETU NR 16:</t>
  </si>
  <si>
    <r>
      <t xml:space="preserve">PAKIET NR 17 – </t>
    </r>
    <r>
      <rPr>
        <sz val="11"/>
        <rFont val="Times New Roman"/>
        <family val="1"/>
      </rPr>
      <t>ściereczki jednorazowe z włókniny</t>
    </r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</si>
  <si>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min.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</si>
  <si>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</si>
  <si>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17:</t>
  </si>
  <si>
    <r>
      <t xml:space="preserve">   PAKIET NR 18 – </t>
    </r>
    <r>
      <rPr>
        <sz val="11"/>
        <color indexed="8"/>
        <rFont val="Times New Roman"/>
        <family val="1"/>
      </rPr>
      <t xml:space="preserve">przyrządy do przetaczania krwi/ płynów infuzyjnych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</si>
  <si>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</si>
  <si>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</si>
  <si>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</si>
  <si>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18:</t>
  </si>
  <si>
    <r>
      <t xml:space="preserve">PAKIET NR  19 – </t>
    </r>
    <r>
      <rPr>
        <sz val="11"/>
        <color indexed="8"/>
        <rFont val="Times New Roman"/>
        <family val="1"/>
      </rPr>
      <t>materiały medyczne do gromadzenia płynów ustrojowych</t>
    </r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</si>
  <si>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</si>
  <si>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</si>
  <si>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</si>
  <si>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</si>
  <si>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</si>
  <si>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</si>
  <si>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</si>
  <si>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</si>
  <si>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</si>
  <si>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</si>
  <si>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19: </t>
  </si>
  <si>
    <r>
      <t xml:space="preserve">PAKIET NR 20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</si>
  <si>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</si>
  <si>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</si>
  <si>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</si>
  <si>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</si>
  <si>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</si>
  <si>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20:</t>
  </si>
  <si>
    <r>
      <t>PAKIET NR 21 –</t>
    </r>
    <r>
      <rPr>
        <sz val="11"/>
        <rFont val="Times New Roman"/>
        <family val="1"/>
      </rPr>
      <t xml:space="preserve"> sprzęt do poradni endoskopowej </t>
    </r>
  </si>
  <si>
    <t xml:space="preserve">Jednorazowe, antybakteryjne filtry do ssaka KV5 firmy Olympus, kompatybilne z ssakiem KV5 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</si>
  <si>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</si>
  <si>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 </t>
  </si>
  <si>
    <t xml:space="preserve">Endo Lup jednorazowe sterylne, do podwiązywania polipów </t>
  </si>
  <si>
    <t>Zawór woda/powietrze do endoskopów firmy Olympus nie wymagające nawilżania</t>
  </si>
  <si>
    <t>Zawór ssący do endoskopów firmy Olympus</t>
  </si>
  <si>
    <t xml:space="preserve">Zawór gumowy wielorazowy do kanału biopsyjnego do endoskopów firmy Olympus </t>
  </si>
  <si>
    <t>Zapasowy komplet  zatyczka z butelką do wody, kompatybilne z endoskopami firmy Olympus</t>
  </si>
  <si>
    <t>Zapasowa butelka na wodę, kompatybilna z endoskopami firmy Olympus</t>
  </si>
  <si>
    <t>WARTOŚĆ PAKIETU NR 21:</t>
  </si>
  <si>
    <r>
      <t xml:space="preserve">PAKIET NR 22 – </t>
    </r>
    <r>
      <rPr>
        <sz val="11"/>
        <rFont val="Times New Roman"/>
        <family val="1"/>
      </rPr>
      <t>kołdry grzewcze</t>
    </r>
  </si>
  <si>
    <r>
      <t>Kołdra grzewcza na pacjenta – wielodostępowa, polipropylenowa. Wymiary 213-215 cm x 90-92 cm. Część przykrywająca stopy pacjenta nieogrzewana. Kołdra winna posiadać: zakładki do podwinięcia pod ramiona pacjenta, 6 oddzielnych perforacją części, jeden otwór do podłączenia dmuchawy, skonstruowana z podłużnie ułożonych tub, z których ciepłe powietrze rozprowadzane jest z tuby centralnej do bocznych części (omiędzy tubami tunele, których zadaniem jest rozprowadzenie powietrza w momencie gdy górna warstwa kołdry ulegnie częściowo pęknięciu, na dolnej powierzchni małe otworki które rozprowadzają ciepło równomiernie na całe ciało). Pakowane pojedyńczo, o</t>
    </r>
    <r>
      <rPr>
        <b/>
        <sz val="8"/>
        <rFont val="Times New Roman"/>
        <family val="1"/>
      </rPr>
      <t>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</si>
  <si>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t>op. zbiorcze</t>
  </si>
  <si>
    <r>
      <t>Kołdra grzewcza do dolnych części ciała,  polipropylenowa, skonstruowana z podłużnie ułożonych tub, z których ciepłe powietrze rozprowadzane jest z tuby centralnej do bocznych części, pomiędzy tubami tunele, których zadaniem jest rozprowadzenie powietrza w momencie gdy górna warstwa ulegnie pęknięciu, posiadająca drobne otworki, otwór do podłączenia dmuchawy, rozmiar 88-90cm x 60-62cm. Pakowana pojedynczo,</t>
    </r>
    <r>
      <rPr>
        <b/>
        <sz val="8"/>
        <rFont val="Times New Roman"/>
        <family val="1"/>
      </rPr>
      <t xml:space="preserve"> opakowanie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</si>
  <si>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r>
      <t xml:space="preserve">Kołdra grzewcza na górną część ciała, wymiary 198-200cm x 60-62cm, polipropylenowa. Skonstruowana z tub  pomiędzy tubami tunele, drobne otworki na całej powierzchni kołdry, 2 otwory do podłączenia dmuchawy. Konstrukcja kołdry umożliwiająca składanie, złamanie bez wpływu na przepływ ciepłego powietrza. Pakowana pojedynczo, </t>
    </r>
    <r>
      <rPr>
        <b/>
        <sz val="8"/>
        <rFont val="Times New Roman"/>
        <family val="1"/>
      </rPr>
      <t>opakowanie zbiorcze 10 szt.</t>
    </r>
    <r>
      <rPr>
        <sz val="8"/>
        <rFont val="Times New Roman"/>
        <family val="1"/>
      </rPr>
      <t xml:space="preserve"> Kompatybilne z systemam Bair Hugger 3M będącym na wyposażeniu szpitala.</t>
    </r>
  </si>
  <si>
    <t>op .zbiorcze</t>
  </si>
  <si>
    <r>
      <t xml:space="preserve">Kołdra grzewcza pod pacjenta do zabiegów, polipropylenowa. Wymiary 220-222cm x 90-92 cm. Skonstruowana w podłużne tuby, drobne otworki na całej powierzchni od strony pacjenta, dwa otwory do podłączenia dmuchawy, zakładki służące do mocowania kołdry, ciepło nie rozprowadzane w okolicach stóp i głowy pacjenta. Otwory pozwalające na odpływanie gromadzonych się płynów w czterech kierunkach. Pakowane pojedynczo, </t>
    </r>
    <r>
      <rPr>
        <b/>
        <sz val="8"/>
        <rFont val="Times New Roman"/>
        <family val="1"/>
      </rPr>
      <t xml:space="preserve">opakowanie zbiorcze 5 szt. </t>
    </r>
    <r>
      <rPr>
        <sz val="8"/>
        <rFont val="Times New Roman"/>
        <family val="1"/>
      </rPr>
      <t>Kompatybilne  z systemem Bair  Hugger 3M będące na wyposażeniu szpitala.</t>
    </r>
  </si>
  <si>
    <t>WARTOŚĆ PAKIETU NR 22:</t>
  </si>
  <si>
    <r>
      <t xml:space="preserve">PAKIET NR 23 – </t>
    </r>
    <r>
      <rPr>
        <sz val="11"/>
        <rFont val="Times New Roman"/>
        <family val="1"/>
      </rPr>
      <t>wanny wielorazowe</t>
    </r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</si>
  <si>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</si>
  <si>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a)</t>
  </si>
  <si>
    <t>Wanna o poj. 10 litrów do narzędzi laparoskopowych, wydłużona dł 50-55cm wysokość 10-15 cm , bez sita z pokrywą. Wewnątrz podziałka  min. co 5 litrów. Komplet: wanna i pokrywa</t>
  </si>
  <si>
    <t>komplet</t>
  </si>
  <si>
    <t>b)</t>
  </si>
  <si>
    <t>Wanna o poj. 8 litrów do narzędzi medycznych z sitem i pokrywą. Wewnątrz wanny podziałka min. co 2 litry Komplet: wanna, sito-kosz i pokrywa</t>
  </si>
  <si>
    <t>c)</t>
  </si>
  <si>
    <t>Wanna o poj. 3 litrów do narzędzi medycznych z sitem i pokrywą. Komplet; wanna, sito-kosz i pokrywa</t>
  </si>
  <si>
    <t>d)</t>
  </si>
  <si>
    <t>Wanna o poj. 10 litrów do narzędzi medycznych z sitem i pokrywą. Komplet: wanna, sito-kosz i pokrywa</t>
  </si>
  <si>
    <t>e)</t>
  </si>
  <si>
    <t>Wanna o poj. 30 litrów do narzędzi medycznych z sitem i pokrywą, dodatkowo korek odpływowy. Wewnętrzna podziałka min. co 5 litrów.  Komplet: wanna, sito-kosz i pokrywa</t>
  </si>
  <si>
    <t>WARTOŚĆ PAKIETU NR 23:</t>
  </si>
  <si>
    <r>
      <t xml:space="preserve">PAKIET NR 24 – </t>
    </r>
    <r>
      <rPr>
        <sz val="11"/>
        <rFont val="Times New Roman"/>
        <family val="1"/>
      </rPr>
      <t>papier termoczuły do procesów sterylizacyjnych</t>
    </r>
  </si>
  <si>
    <t>Papier termoczuły do rejestracji procesów sterylizacyjnych, do sterylizatora parowego Selectomat SL 636-2ED. Trwałość zapisu  powyżej 10 lat, w warunkach przechowywania do 23 st. C</t>
  </si>
  <si>
    <t>WARTOŚĆ PAKIETU NR 24:</t>
  </si>
  <si>
    <r>
      <t xml:space="preserve">PAKIET NR 25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</si>
  <si>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</si>
  <si>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25:</t>
  </si>
  <si>
    <r>
      <t xml:space="preserve">PAKIET NR 26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</si>
  <si>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</si>
  <si>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</si>
  <si>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</si>
  <si>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</si>
  <si>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26:</t>
  </si>
  <si>
    <r>
      <t xml:space="preserve">PAKIET NR 27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</si>
  <si>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</si>
  <si>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</si>
  <si>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</si>
  <si>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</si>
  <si>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</si>
  <si>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Stapler skórny jednorazowego użytku, ze zszywkami w liczbie 35 sztuk oraz ze wskaźnikiem ilości zszywek, umieszczonym na bocznej stronie staplera. Uchwyt staplera wygięty pod optymalnym kątem, zapewniający dobrą widoczność brzegów zamykanej rany. Zszywki prostokątne o wymiarach  po zagięciu: 6,9mm x 4,2mm, powlekane teflonem (PTFE), o przekroju poprzecznym (grubość) 0,58mm. Opakowanie 6 szt.</t>
  </si>
  <si>
    <t>Przyrząd jednorazowego użytku do usuwania zszywek staplera skórnego, opakowanie 6 szt.</t>
  </si>
  <si>
    <t>WARTOŚĆ PAKIETU NR 27:</t>
  </si>
  <si>
    <r>
      <t xml:space="preserve">PAKIET NR 28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</si>
  <si>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</si>
  <si>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28:</t>
  </si>
  <si>
    <r>
      <t>PAKIET NR 29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</si>
  <si>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</si>
  <si>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29:</t>
  </si>
  <si>
    <r>
      <t>PAKIET NR 30 –</t>
    </r>
    <r>
      <rPr>
        <sz val="11"/>
        <color indexed="8"/>
        <rFont val="Times New Roman"/>
        <family val="1"/>
      </rPr>
      <t xml:space="preserve"> papier do defibrylatora ZOOL X-Series</t>
    </r>
  </si>
  <si>
    <t>Papier do defibrylatora ZOLL X-Series z nadrukowaną siatką, rolka</t>
  </si>
  <si>
    <t>Rolka</t>
  </si>
  <si>
    <t>WARTOŚĆ PAKIETU NR 30:</t>
  </si>
  <si>
    <r>
      <t xml:space="preserve">PAKIET NR 31 – </t>
    </r>
    <r>
      <rPr>
        <sz val="11"/>
        <color indexed="8"/>
        <rFont val="Times New Roman"/>
        <family val="1"/>
      </rPr>
      <t>podkłady jednorazowe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</si>
  <si>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</si>
  <si>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</si>
  <si>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</si>
  <si>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</si>
  <si>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31:</t>
  </si>
  <si>
    <r>
      <t>PAKIET NR 32 –</t>
    </r>
    <r>
      <rPr>
        <sz val="11"/>
        <color indexed="8"/>
        <rFont val="Times New Roman"/>
        <family val="1"/>
      </rPr>
      <t xml:space="preserve"> akcesoria do defibrylatora/ respiratora</t>
    </r>
  </si>
  <si>
    <t>Linia monitorująca do kapnografii, dla dorosłych/ dzieci, monitorowanie krótkookresowe, opakowanie 25 szt. do defibrylatora ZOLL Xseries</t>
  </si>
  <si>
    <t>Obwód CPAP jednorazowy z maską twarzową, rozmiar średni dla dorosłych – opakowanie 6 szt. do respiratora paraPAC 310 Plus</t>
  </si>
  <si>
    <t>Jednorazowy obwód oddechowy z linią monitorowania ciśnienia, filtrem i zastawką pacjenta do respiratora transportowego paraPAC 310 Plus, op' 10 szt.</t>
  </si>
  <si>
    <t>WARTOŚĆ PAKIETU NR 32:</t>
  </si>
  <si>
    <r>
      <t xml:space="preserve">PAKIET NR 33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</si>
  <si>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</si>
  <si>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</si>
  <si>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</si>
  <si>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</si>
  <si>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</si>
  <si>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</si>
  <si>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</si>
  <si>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</si>
  <si>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</si>
  <si>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</si>
  <si>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</si>
  <si>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</si>
  <si>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</si>
  <si>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</si>
  <si>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</si>
  <si>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</si>
  <si>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</si>
  <si>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</si>
  <si>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</si>
  <si>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</si>
  <si>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Morfologia krwi – zestaw do pobrań krwi z palca, opakowanie 100 szt.</t>
  </si>
  <si>
    <t>Biochemia – zestaw do pobrań krwi z palca, opakowanie 100 szt.</t>
  </si>
  <si>
    <t>Bagietki polistyrenowe z haczykiem (sprawdzanie skrzepów), opakowanie 1000 szt.</t>
  </si>
  <si>
    <t>Magnesy do kapilar gazometrycznych, opakowanie 20 szt.</t>
  </si>
  <si>
    <t>WARTOŚĆ PAKIETU NR 33:</t>
  </si>
  <si>
    <r>
      <t>PAKIET NR 34 –</t>
    </r>
    <r>
      <rPr>
        <sz val="11"/>
        <color indexed="8"/>
        <rFont val="Times New Roman"/>
        <family val="1"/>
      </rPr>
      <t xml:space="preserve"> indywidualny pakiet ochrony osobistej</t>
    </r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</si>
  <si>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</si>
  <si>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WARTOŚĆ PAKIETU NR 34:</t>
  </si>
  <si>
    <t xml:space="preserve">Kod CPV: 35113410-6 Odzież ochrony biologicznej i chemicznej </t>
  </si>
  <si>
    <t>PAKIET NR 35 – ochraniacze długie na buty/ nogawice</t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</si>
  <si>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</si>
  <si>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35:</t>
  </si>
  <si>
    <t>Kod CPV: 35113410-6 Odzież ochrony biologicznej i chemicznej</t>
  </si>
  <si>
    <r>
      <t>PAKIET NR 36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</si>
  <si>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140:2001/Ap1:2003 - Sprzęt ochrony układu oddechowego – Półmaski i ćwierćmaski – Wymagania, badanie, znakowanie ( lub odpowiednio EN 140:1998 EN 140:1998/AC:1999);
- PN-EN 149+A1:2010 - Sprzęt ochrony układu oddechowego – Półmaski filtrujące do ochrony przed cząstkami – Wymagania, badanie, znakowanie ( lub odpowiednio EN 149:2001+A1:2009)
- deklaracja zgodności  na zgodność z wymaganiami rozporządzenia UE 2016/425
- oznakowanie znakiem CE</t>
    </r>
  </si>
  <si>
    <t>WARTOŚĆ PAKIETU NR 36:</t>
  </si>
  <si>
    <r>
      <t>PAKIET NR 37 –</t>
    </r>
    <r>
      <rPr>
        <sz val="11"/>
        <color indexed="8"/>
        <rFont val="Times New Roman"/>
        <family val="1"/>
      </rPr>
      <t xml:space="preserve"> półmaska FFP2</t>
    </r>
  </si>
  <si>
    <t xml:space="preserve">Półmaska filtrująca z ochroną aktywno-pasywną       Filtracja ≥ 94,9% potwierdzona badaniami cząstkami 60-160 nanometrów odpowiadającymi wielkości koronawirusa. Czysta mikrobiologicznie.
Nie powoduje parowaniu okularów. Posiada certyfikat badania typu UE na zgodność z normą EN 149:2001+A1:2009 Środek Ochrony Indywidualnej oraz stanowi wyrób medyczny klasy I zgodny z dyrektywą 93/42/EWG w sprawie wyrobów medycznych.Wyrób podlega procedurze oceny zgodności na podstawie ustawy z dnia 20 maja 2010 r. „o wyrobach medycznych” Dz.U. 2010 r. Nr 107, poz. 679 z póź. zm. oraz rozporządzania Ministra Zdrowia z dnia 17 lutego 2016 r. w sprawie wymagań zasadniczych oraz procedur oceny zgodności wyrobów medycznych Dz. U. 2016 r. poz. 211. Produkt pakowany jednostkowo
  </t>
  </si>
  <si>
    <t>WARTOŚĆ PAKIETU NR 37:</t>
  </si>
  <si>
    <r>
      <t>PAKIET NR 38 –</t>
    </r>
    <r>
      <rPr>
        <sz val="11"/>
        <color indexed="8"/>
        <rFont val="Times New Roman"/>
        <family val="1"/>
      </rPr>
      <t xml:space="preserve"> akcesoria do respiratora Philips Trilogy EVO</t>
    </r>
  </si>
  <si>
    <t>Układ oddechowy pasywny jednopacjentowy, jednorurowy do respiratora Philips Trilogy Evo</t>
  </si>
  <si>
    <t>op. a 10 szt</t>
  </si>
  <si>
    <t>Maska ustno-nosowa, jednopacjentowa SE z kolankiem i z mocowaniem na głowę, bez przecieku, mocowanie typu CapStrap, kolanko wyposażone w port do nebulizacji. Kompatybilne z poz.1                       Dostęp do rozmiaru M, L</t>
  </si>
  <si>
    <t>WARTOŚĆ PAKIETU NR 38:</t>
  </si>
  <si>
    <r>
      <t>PAKIET NR 39 –</t>
    </r>
    <r>
      <rPr>
        <sz val="11"/>
        <color indexed="8"/>
        <rFont val="Times New Roman"/>
        <family val="1"/>
      </rPr>
      <t xml:space="preserve"> łyżka do videolaryngoskopu Insighters </t>
    </r>
  </si>
  <si>
    <t>Łyżka jednorazowa do videolaryngoskopu Insighters Rozmiar M i L</t>
  </si>
  <si>
    <t>WARTOŚĆ PAKIETU NR 39:</t>
  </si>
  <si>
    <r>
      <t>…….........................................……………………………</t>
    </r>
    <r>
      <rPr>
        <sz val="10"/>
        <color indexed="8"/>
        <rFont val="Times New Roman"/>
        <family val="1"/>
      </rPr>
      <t>...……………….</t>
    </r>
  </si>
  <si>
    <t xml:space="preserve">Data; kwalifikowany podpis elektroniczny lub podpis zaufany lub podpis osobisty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</si>
</sst>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#,##0.00\ [$zł-415];[RED]\-#,##0.00\ [$zł-415]"/>
    <numFmt numFmtId="169" formatCode="0%"/>
    <numFmt numFmtId="170" formatCode="\ #,##0.00&quot; zł &quot;;\-#,##0.00&quot; zł &quot;;&quot; -&quot;#&quot; zł &quot;;@\ "/>
    <numFmt numFmtId="171" formatCode="#"/>
    <numFmt numFmtId="172" formatCode="#,##0.00"/>
    <numFmt numFmtId="173" formatCode="0.00"/>
    <numFmt numFmtId="174" formatCode="@"/>
    <numFmt numFmtId="175" formatCode="#,##0.00&quot; zł&quot;;[RED]\-#,##0.00&quot; zł&quot;"/>
  </numFmts>
  <fonts count="25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1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4" fillId="3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3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3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 vertical="center"/>
    </xf>
    <xf numFmtId="164" fontId="2" fillId="3" borderId="0" xfId="0" applyFont="1" applyFill="1" applyBorder="1" applyAlignment="1">
      <alignment/>
    </xf>
    <xf numFmtId="164" fontId="6" fillId="5" borderId="1" xfId="2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8" fillId="0" borderId="1" xfId="21" applyNumberFormat="1" applyFont="1" applyFill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 wrapText="1"/>
      <protection/>
    </xf>
    <xf numFmtId="164" fontId="10" fillId="7" borderId="1" xfId="21" applyFont="1" applyFill="1" applyBorder="1" applyAlignment="1">
      <alignment horizontal="right" vertical="center" wrapText="1"/>
      <protection/>
    </xf>
    <xf numFmtId="168" fontId="8" fillId="0" borderId="4" xfId="21" applyNumberFormat="1" applyFont="1" applyFill="1" applyBorder="1" applyAlignment="1">
      <alignment horizontal="right" vertical="center" wrapText="1"/>
      <protection/>
    </xf>
    <xf numFmtId="168" fontId="8" fillId="0" borderId="1" xfId="21" applyNumberFormat="1" applyFont="1" applyFill="1" applyBorder="1" applyAlignment="1">
      <alignment horizontal="right" vertical="center" wrapText="1"/>
      <protection/>
    </xf>
    <xf numFmtId="168" fontId="8" fillId="0" borderId="4" xfId="0" applyNumberFormat="1" applyFont="1" applyFill="1" applyBorder="1" applyAlignment="1">
      <alignment horizontal="right" vertical="center" wrapText="1"/>
    </xf>
    <xf numFmtId="165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10" fillId="0" borderId="0" xfId="21" applyFont="1" applyFill="1" applyBorder="1" applyAlignment="1">
      <alignment horizontal="right" vertical="center" wrapText="1"/>
      <protection/>
    </xf>
    <xf numFmtId="168" fontId="8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21" applyNumberFormat="1" applyFont="1" applyFill="1" applyBorder="1" applyAlignment="1">
      <alignment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70" fontId="8" fillId="6" borderId="1" xfId="21" applyNumberFormat="1" applyFont="1" applyFill="1" applyBorder="1" applyAlignment="1" applyProtection="1">
      <alignment horizontal="center" vertical="center" wrapText="1"/>
      <protection/>
    </xf>
    <xf numFmtId="169" fontId="8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vertical="center" wrapText="1"/>
      <protection/>
    </xf>
    <xf numFmtId="164" fontId="2" fillId="3" borderId="1" xfId="21" applyFont="1" applyFill="1" applyBorder="1" applyAlignment="1">
      <alignment horizontal="center" vertical="center" wrapText="1"/>
      <protection/>
    </xf>
    <xf numFmtId="167" fontId="2" fillId="3" borderId="1" xfId="21" applyNumberFormat="1" applyFont="1" applyFill="1" applyBorder="1" applyAlignment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/>
    </xf>
    <xf numFmtId="164" fontId="10" fillId="7" borderId="1" xfId="21" applyFont="1" applyFill="1" applyBorder="1" applyAlignment="1">
      <alignment horizontal="right" vertical="center" wrapText="1"/>
      <protection/>
    </xf>
    <xf numFmtId="165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10" fillId="0" borderId="0" xfId="21" applyFont="1" applyFill="1" applyBorder="1" applyAlignment="1">
      <alignment horizontal="right" vertical="center" wrapText="1"/>
      <protection/>
    </xf>
    <xf numFmtId="168" fontId="8" fillId="0" borderId="0" xfId="21" applyNumberFormat="1" applyFont="1" applyFill="1" applyBorder="1" applyAlignment="1">
      <alignment horizontal="right" vertical="center" wrapText="1"/>
      <protection/>
    </xf>
    <xf numFmtId="165" fontId="8" fillId="0" borderId="0" xfId="0" applyNumberFormat="1" applyFont="1" applyFill="1" applyBorder="1" applyAlignment="1">
      <alignment horizontal="right" vertical="center" wrapText="1"/>
    </xf>
    <xf numFmtId="164" fontId="6" fillId="2" borderId="1" xfId="21" applyNumberFormat="1" applyFont="1" applyFill="1" applyBorder="1" applyAlignment="1" applyProtection="1">
      <alignment horizontal="center" vertical="center" wrapText="1"/>
      <protection/>
    </xf>
    <xf numFmtId="164" fontId="15" fillId="3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5" fillId="0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21" applyNumberFormat="1" applyFont="1" applyFill="1" applyBorder="1" applyAlignment="1" applyProtection="1">
      <alignment vertical="center" wrapText="1"/>
      <protection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5" xfId="21" applyNumberFormat="1" applyFont="1" applyFill="1" applyBorder="1" applyAlignment="1" applyProtection="1">
      <alignment horizontal="center" vertical="center" wrapText="1"/>
      <protection/>
    </xf>
    <xf numFmtId="173" fontId="2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4" fontId="10" fillId="7" borderId="1" xfId="21" applyNumberFormat="1" applyFont="1" applyFill="1" applyBorder="1" applyAlignment="1" applyProtection="1">
      <alignment horizontal="right" vertical="center" wrapText="1"/>
      <protection/>
    </xf>
    <xf numFmtId="170" fontId="8" fillId="0" borderId="4" xfId="21" applyNumberFormat="1" applyFont="1" applyFill="1" applyBorder="1" applyAlignment="1" applyProtection="1">
      <alignment vertical="center" wrapText="1"/>
      <protection/>
    </xf>
    <xf numFmtId="166" fontId="8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6" fillId="8" borderId="1" xfId="2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6" fontId="8" fillId="6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vertical="center" wrapText="1"/>
      <protection/>
    </xf>
    <xf numFmtId="165" fontId="2" fillId="3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right" vertical="center" wrapText="1"/>
    </xf>
    <xf numFmtId="166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Border="1" applyAlignment="1">
      <alignment vertical="center" wrapText="1"/>
    </xf>
    <xf numFmtId="164" fontId="2" fillId="3" borderId="1" xfId="0" applyFont="1" applyFill="1" applyBorder="1" applyAlignment="1">
      <alignment horizontal="justify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vertical="center"/>
    </xf>
    <xf numFmtId="164" fontId="2" fillId="3" borderId="1" xfId="0" applyFont="1" applyFill="1" applyBorder="1" applyAlignment="1">
      <alignment horizontal="right" vertical="center"/>
    </xf>
    <xf numFmtId="165" fontId="8" fillId="3" borderId="4" xfId="21" applyNumberFormat="1" applyFont="1" applyFill="1" applyBorder="1" applyAlignment="1">
      <alignment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4" fontId="10" fillId="0" borderId="0" xfId="21" applyNumberFormat="1" applyFont="1" applyFill="1" applyBorder="1" applyAlignment="1" applyProtection="1">
      <alignment horizontal="right" vertical="center" wrapText="1"/>
      <protection/>
    </xf>
    <xf numFmtId="170" fontId="8" fillId="0" borderId="0" xfId="21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>
      <alignment vertical="center" wrapText="1"/>
    </xf>
    <xf numFmtId="164" fontId="6" fillId="5" borderId="1" xfId="21" applyNumberFormat="1" applyFont="1" applyFill="1" applyBorder="1" applyAlignment="1" applyProtection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70" fontId="2" fillId="3" borderId="1" xfId="21" applyNumberFormat="1" applyFont="1" applyFill="1" applyBorder="1" applyAlignment="1" applyProtection="1">
      <alignment vertical="center" wrapText="1"/>
      <protection/>
    </xf>
    <xf numFmtId="171" fontId="2" fillId="3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6" fillId="2" borderId="1" xfId="21" applyFont="1" applyFill="1" applyBorder="1" applyAlignment="1">
      <alignment horizontal="center"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8" fillId="0" borderId="0" xfId="0" applyNumberFormat="1" applyFont="1" applyFill="1" applyBorder="1" applyAlignment="1">
      <alignment vertical="center" wrapText="1"/>
    </xf>
    <xf numFmtId="164" fontId="4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5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10" fillId="7" borderId="5" xfId="21" applyFont="1" applyFill="1" applyBorder="1" applyAlignment="1">
      <alignment horizontal="right" vertical="center" wrapText="1"/>
      <protection/>
    </xf>
    <xf numFmtId="173" fontId="2" fillId="3" borderId="1" xfId="21" applyNumberFormat="1" applyFont="1" applyFill="1" applyBorder="1" applyAlignment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justify" vertical="center"/>
    </xf>
    <xf numFmtId="164" fontId="2" fillId="3" borderId="0" xfId="0" applyFont="1" applyFill="1" applyBorder="1" applyAlignment="1">
      <alignment horizontal="center" vertical="center" wrapText="1"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4" fontId="16" fillId="5" borderId="1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73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justify" wrapText="1"/>
    </xf>
    <xf numFmtId="164" fontId="5" fillId="3" borderId="1" xfId="21" applyFont="1" applyFill="1" applyBorder="1" applyAlignment="1">
      <alignment vertical="center" wrapText="1"/>
      <protection/>
    </xf>
    <xf numFmtId="167" fontId="5" fillId="3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horizontal="right" vertical="center" wrapText="1"/>
      <protection/>
    </xf>
    <xf numFmtId="164" fontId="2" fillId="3" borderId="1" xfId="0" applyFont="1" applyFill="1" applyBorder="1" applyAlignment="1">
      <alignment wrapText="1"/>
    </xf>
    <xf numFmtId="164" fontId="10" fillId="7" borderId="6" xfId="21" applyFont="1" applyFill="1" applyBorder="1" applyAlignment="1">
      <alignment horizontal="right" vertical="center" wrapText="1"/>
      <protection/>
    </xf>
    <xf numFmtId="164" fontId="10" fillId="3" borderId="0" xfId="21" applyFont="1" applyFill="1" applyBorder="1" applyAlignment="1">
      <alignment horizontal="right" vertical="center" wrapText="1"/>
      <protection/>
    </xf>
    <xf numFmtId="165" fontId="8" fillId="3" borderId="0" xfId="21" applyNumberFormat="1" applyFont="1" applyFill="1" applyBorder="1" applyAlignment="1">
      <alignment vertical="center" wrapText="1"/>
      <protection/>
    </xf>
    <xf numFmtId="166" fontId="8" fillId="3" borderId="0" xfId="0" applyNumberFormat="1" applyFont="1" applyFill="1" applyBorder="1" applyAlignment="1">
      <alignment vertical="center" wrapText="1"/>
    </xf>
    <xf numFmtId="164" fontId="2" fillId="3" borderId="0" xfId="0" applyFont="1" applyFill="1" applyBorder="1" applyAlignment="1">
      <alignment vertical="center"/>
    </xf>
    <xf numFmtId="164" fontId="17" fillId="3" borderId="1" xfId="21" applyFont="1" applyFill="1" applyBorder="1" applyAlignment="1">
      <alignment vertical="center" wrapText="1"/>
      <protection/>
    </xf>
    <xf numFmtId="168" fontId="8" fillId="0" borderId="4" xfId="21" applyNumberFormat="1" applyFont="1" applyFill="1" applyBorder="1" applyAlignment="1">
      <alignment vertical="center" wrapText="1"/>
      <protection/>
    </xf>
    <xf numFmtId="164" fontId="8" fillId="9" borderId="1" xfId="21" applyNumberFormat="1" applyFont="1" applyFill="1" applyBorder="1" applyAlignment="1" applyProtection="1">
      <alignment horizontal="center" vertical="center" wrapText="1"/>
      <protection/>
    </xf>
    <xf numFmtId="170" fontId="8" fillId="9" borderId="1" xfId="21" applyNumberFormat="1" applyFont="1" applyFill="1" applyBorder="1" applyAlignment="1" applyProtection="1">
      <alignment horizontal="center" vertical="center" wrapText="1"/>
      <protection/>
    </xf>
    <xf numFmtId="169" fontId="8" fillId="9" borderId="1" xfId="19" applyNumberFormat="1" applyFont="1" applyFill="1" applyBorder="1" applyAlignment="1" applyProtection="1">
      <alignment horizontal="center" vertical="center" wrapText="1"/>
      <protection/>
    </xf>
    <xf numFmtId="165" fontId="8" fillId="9" borderId="1" xfId="21" applyNumberFormat="1" applyFont="1" applyFill="1" applyBorder="1" applyAlignment="1">
      <alignment horizontal="center" vertical="center" wrapText="1"/>
      <protection/>
    </xf>
    <xf numFmtId="164" fontId="8" fillId="9" borderId="1" xfId="21" applyFont="1" applyFill="1" applyBorder="1" applyAlignment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>
      <alignment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 applyProtection="1">
      <alignment horizontal="right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4" fontId="2" fillId="3" borderId="1" xfId="19" applyNumberFormat="1" applyFont="1" applyFill="1" applyBorder="1" applyAlignment="1" applyProtection="1">
      <alignment horizontal="right" vertical="center" wrapText="1"/>
      <protection/>
    </xf>
    <xf numFmtId="165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8" fontId="8" fillId="3" borderId="4" xfId="21" applyNumberFormat="1" applyFont="1" applyFill="1" applyBorder="1" applyAlignment="1">
      <alignment vertical="center" wrapText="1"/>
      <protection/>
    </xf>
    <xf numFmtId="166" fontId="2" fillId="3" borderId="1" xfId="0" applyNumberFormat="1" applyFont="1" applyFill="1" applyBorder="1" applyAlignment="1">
      <alignment vertical="center" wrapText="1"/>
    </xf>
    <xf numFmtId="164" fontId="2" fillId="3" borderId="5" xfId="0" applyFont="1" applyFill="1" applyBorder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73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73" fontId="2" fillId="0" borderId="0" xfId="21" applyNumberFormat="1" applyFont="1" applyFill="1" applyBorder="1" applyAlignment="1">
      <alignment horizontal="right" vertical="center" wrapText="1"/>
      <protection/>
    </xf>
    <xf numFmtId="173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7" fontId="5" fillId="0" borderId="1" xfId="21" applyNumberFormat="1" applyFont="1" applyFill="1" applyBorder="1" applyAlignment="1">
      <alignment horizontal="center" vertical="center" wrapText="1"/>
      <protection/>
    </xf>
    <xf numFmtId="165" fontId="5" fillId="0" borderId="1" xfId="21" applyNumberFormat="1" applyFont="1" applyFill="1" applyBorder="1" applyAlignment="1">
      <alignment vertical="center" wrapText="1"/>
      <protection/>
    </xf>
    <xf numFmtId="166" fontId="5" fillId="0" borderId="1" xfId="19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justify" vertical="center" wrapText="1"/>
    </xf>
    <xf numFmtId="166" fontId="8" fillId="0" borderId="7" xfId="0" applyNumberFormat="1" applyFont="1" applyFill="1" applyBorder="1" applyAlignment="1">
      <alignment vertical="center" wrapText="1"/>
    </xf>
    <xf numFmtId="164" fontId="4" fillId="0" borderId="0" xfId="0" applyFont="1" applyFill="1" applyAlignment="1">
      <alignment vertical="top" wrapText="1"/>
    </xf>
    <xf numFmtId="164" fontId="4" fillId="0" borderId="0" xfId="0" applyFont="1" applyFill="1" applyBorder="1" applyAlignment="1">
      <alignment vertical="top" wrapText="1"/>
    </xf>
    <xf numFmtId="164" fontId="8" fillId="0" borderId="0" xfId="21" applyFont="1" applyFill="1" applyBorder="1" applyAlignment="1">
      <alignment horizontal="right" vertical="center" wrapText="1"/>
      <protection/>
    </xf>
    <xf numFmtId="165" fontId="8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vertical="top" wrapText="1"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5" fillId="0" borderId="1" xfId="21" applyNumberFormat="1" applyFont="1" applyFill="1" applyBorder="1" applyAlignment="1" applyProtection="1">
      <alignment vertical="center" wrapText="1"/>
      <protection/>
    </xf>
    <xf numFmtId="164" fontId="5" fillId="0" borderId="1" xfId="21" applyNumberFormat="1" applyFont="1" applyFill="1" applyBorder="1" applyAlignment="1" applyProtection="1">
      <alignment horizontal="center" vertical="center" wrapText="1"/>
      <protection/>
    </xf>
    <xf numFmtId="167" fontId="5" fillId="0" borderId="1" xfId="21" applyNumberFormat="1" applyFont="1" applyFill="1" applyBorder="1" applyAlignment="1" applyProtection="1">
      <alignment horizontal="center" vertical="center" wrapText="1"/>
      <protection/>
    </xf>
    <xf numFmtId="164" fontId="8" fillId="0" borderId="0" xfId="21" applyNumberFormat="1" applyFont="1" applyFill="1" applyAlignment="1" applyProtection="1">
      <alignment horizontal="right" vertical="center" wrapText="1"/>
      <protection/>
    </xf>
    <xf numFmtId="170" fontId="8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18" fillId="3" borderId="1" xfId="0" applyFont="1" applyFill="1" applyBorder="1" applyAlignment="1">
      <alignment vertical="center" wrapText="1"/>
    </xf>
    <xf numFmtId="164" fontId="18" fillId="0" borderId="1" xfId="0" applyFont="1" applyFill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74" fontId="8" fillId="0" borderId="1" xfId="21" applyNumberFormat="1" applyFont="1" applyFill="1" applyBorder="1" applyAlignment="1">
      <alignment horizontal="center" vertical="center" wrapText="1"/>
      <protection/>
    </xf>
    <xf numFmtId="165" fontId="8" fillId="0" borderId="4" xfId="21" applyNumberFormat="1" applyFont="1" applyFill="1" applyBorder="1" applyAlignment="1">
      <alignment horizontal="right" vertical="center" wrapText="1"/>
      <protection/>
    </xf>
    <xf numFmtId="165" fontId="8" fillId="0" borderId="4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horizontal="center" vertical="top" wrapText="1"/>
    </xf>
    <xf numFmtId="164" fontId="2" fillId="0" borderId="1" xfId="21" applyFont="1" applyBorder="1" applyAlignment="1">
      <alignment horizontal="justify" vertical="center"/>
      <protection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2" fillId="0" borderId="0" xfId="21" applyFont="1" applyAlignment="1">
      <alignment horizontal="justify" vertical="center"/>
      <protection/>
    </xf>
    <xf numFmtId="164" fontId="2" fillId="6" borderId="1" xfId="21" applyFont="1" applyFill="1" applyBorder="1" applyAlignment="1">
      <alignment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68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68" fontId="2" fillId="0" borderId="1" xfId="21" applyNumberFormat="1" applyFont="1" applyFill="1" applyBorder="1" applyAlignment="1">
      <alignment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73" fontId="8" fillId="0" borderId="0" xfId="21" applyNumberFormat="1" applyFont="1" applyFill="1" applyBorder="1" applyAlignment="1">
      <alignment horizontal="right" vertical="center" wrapText="1"/>
      <protection/>
    </xf>
    <xf numFmtId="170" fontId="8" fillId="6" borderId="1" xfId="21" applyNumberFormat="1" applyFont="1" applyFill="1" applyBorder="1" applyAlignment="1">
      <alignment horizontal="center"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5" xfId="0" applyNumberFormat="1" applyFont="1" applyFill="1" applyBorder="1" applyAlignment="1">
      <alignment horizontal="justify" vertical="center"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8" fontId="8" fillId="0" borderId="4" xfId="21" applyNumberFormat="1" applyFont="1" applyFill="1" applyBorder="1" applyAlignment="1">
      <alignment horizontal="right" vertical="center" wrapText="1"/>
      <protection/>
    </xf>
    <xf numFmtId="168" fontId="8" fillId="0" borderId="1" xfId="21" applyNumberFormat="1" applyFont="1" applyFill="1" applyBorder="1" applyAlignment="1">
      <alignment horizontal="right" vertical="center" wrapText="1"/>
      <protection/>
    </xf>
    <xf numFmtId="168" fontId="8" fillId="0" borderId="4" xfId="0" applyNumberFormat="1" applyFont="1" applyFill="1" applyBorder="1" applyAlignment="1">
      <alignment horizontal="right" vertical="center" wrapText="1"/>
    </xf>
    <xf numFmtId="170" fontId="8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/>
    </xf>
    <xf numFmtId="168" fontId="2" fillId="3" borderId="1" xfId="21" applyNumberFormat="1" applyFont="1" applyFill="1" applyBorder="1" applyAlignment="1">
      <alignment horizontal="right" vertical="center" wrapText="1"/>
      <protection/>
    </xf>
    <xf numFmtId="173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73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3" borderId="1" xfId="21" applyNumberFormat="1" applyFont="1" applyFill="1" applyBorder="1" applyAlignment="1" applyProtection="1">
      <alignment horizontal="justify" vertical="center" wrapText="1"/>
      <protection/>
    </xf>
    <xf numFmtId="173" fontId="2" fillId="3" borderId="1" xfId="21" applyNumberFormat="1" applyFont="1" applyFill="1" applyBorder="1" applyAlignment="1" applyProtection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3" borderId="1" xfId="0" applyFont="1" applyFill="1" applyBorder="1" applyAlignment="1">
      <alignment horizontal="justify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3" fontId="2" fillId="0" borderId="0" xfId="0" applyNumberFormat="1" applyFont="1" applyAlignment="1">
      <alignment vertical="center"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75" fontId="2" fillId="0" borderId="1" xfId="20" applyNumberFormat="1" applyFont="1" applyFill="1" applyBorder="1" applyAlignment="1">
      <alignment horizontal="right" vertical="center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5" xfId="0" applyFont="1" applyBorder="1" applyAlignment="1">
      <alignment horizontal="justify"/>
    </xf>
    <xf numFmtId="168" fontId="2" fillId="0" borderId="5" xfId="0" applyNumberFormat="1" applyFont="1" applyBorder="1" applyAlignment="1">
      <alignment vertical="center"/>
    </xf>
    <xf numFmtId="165" fontId="8" fillId="3" borderId="4" xfId="21" applyNumberFormat="1" applyFont="1" applyFill="1" applyBorder="1" applyAlignment="1">
      <alignment vertical="center" wrapText="1"/>
      <protection/>
    </xf>
    <xf numFmtId="166" fontId="2" fillId="3" borderId="5" xfId="21" applyNumberFormat="1" applyFont="1" applyFill="1" applyBorder="1" applyAlignment="1">
      <alignment vertical="center" wrapText="1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164" fontId="10" fillId="3" borderId="0" xfId="21" applyFont="1" applyFill="1" applyBorder="1" applyAlignment="1">
      <alignment horizontal="right"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6" fontId="2" fillId="3" borderId="0" xfId="20" applyNumberFormat="1" applyFont="1" applyFill="1" applyBorder="1" applyAlignment="1">
      <alignment horizontal="center" vertical="center" wrapText="1"/>
      <protection/>
    </xf>
    <xf numFmtId="164" fontId="2" fillId="3" borderId="0" xfId="20" applyNumberFormat="1" applyFont="1" applyFill="1" applyBorder="1" applyAlignment="1">
      <alignment horizontal="center" vertical="center" wrapText="1"/>
      <protection/>
    </xf>
    <xf numFmtId="164" fontId="8" fillId="0" borderId="0" xfId="21" applyFont="1" applyAlignment="1">
      <alignment horizontal="justify" vertical="center"/>
      <protection/>
    </xf>
    <xf numFmtId="164" fontId="10" fillId="0" borderId="0" xfId="0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 wrapText="1"/>
    </xf>
    <xf numFmtId="168" fontId="8" fillId="3" borderId="0" xfId="21" applyNumberFormat="1" applyFont="1" applyFill="1" applyBorder="1" applyAlignment="1">
      <alignment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10" fillId="3" borderId="0" xfId="21" applyFont="1" applyFill="1" applyBorder="1" applyAlignment="1">
      <alignment horizontal="justify"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19" fillId="3" borderId="0" xfId="21" applyFont="1" applyFill="1" applyBorder="1" applyAlignment="1">
      <alignment horizontal="right" vertical="center" wrapText="1"/>
      <protection/>
    </xf>
    <xf numFmtId="164" fontId="20" fillId="3" borderId="0" xfId="21" applyFont="1" applyFill="1" applyBorder="1" applyAlignment="1">
      <alignment horizontal="justify" vertical="center" wrapText="1"/>
      <protection/>
    </xf>
    <xf numFmtId="168" fontId="21" fillId="3" borderId="0" xfId="21" applyNumberFormat="1" applyFont="1" applyFill="1" applyBorder="1" applyAlignment="1">
      <alignment vertical="center" wrapText="1"/>
      <protection/>
    </xf>
    <xf numFmtId="166" fontId="22" fillId="3" borderId="0" xfId="0" applyNumberFormat="1" applyFont="1" applyFill="1" applyBorder="1" applyAlignment="1">
      <alignment vertical="center" wrapText="1"/>
    </xf>
    <xf numFmtId="164" fontId="22" fillId="3" borderId="0" xfId="0" applyFont="1" applyFill="1" applyBorder="1" applyAlignment="1">
      <alignment/>
    </xf>
    <xf numFmtId="164" fontId="5" fillId="3" borderId="1" xfId="21" applyFont="1" applyFill="1" applyBorder="1" applyAlignment="1">
      <alignment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5" xfId="21" applyFont="1" applyFill="1" applyBorder="1" applyAlignment="1">
      <alignment horizontal="justify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5" fontId="8" fillId="3" borderId="1" xfId="21" applyNumberFormat="1" applyFont="1" applyFill="1" applyBorder="1" applyAlignment="1">
      <alignment horizontal="center" vertical="center" wrapText="1"/>
      <protection/>
    </xf>
    <xf numFmtId="164" fontId="8" fillId="3" borderId="1" xfId="21" applyFont="1" applyFill="1" applyBorder="1" applyAlignment="1">
      <alignment horizontal="center" vertical="center" wrapText="1"/>
      <protection/>
    </xf>
    <xf numFmtId="164" fontId="10" fillId="0" borderId="0" xfId="0" applyFont="1" applyAlignment="1">
      <alignment/>
    </xf>
    <xf numFmtId="164" fontId="2" fillId="3" borderId="0" xfId="21" applyFont="1" applyFill="1" applyAlignment="1">
      <alignment horizontal="justify" vertical="center"/>
      <protection/>
    </xf>
    <xf numFmtId="164" fontId="8" fillId="3" borderId="1" xfId="21" applyNumberFormat="1" applyFont="1" applyFill="1" applyBorder="1" applyAlignment="1" applyProtection="1">
      <alignment horizontal="center" vertical="center" wrapText="1"/>
      <protection/>
    </xf>
    <xf numFmtId="168" fontId="8" fillId="3" borderId="4" xfId="21" applyNumberFormat="1" applyFont="1" applyFill="1" applyBorder="1" applyAlignment="1">
      <alignment horizontal="right" vertical="center" wrapText="1"/>
      <protection/>
    </xf>
    <xf numFmtId="164" fontId="24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02"/>
  <sheetViews>
    <sheetView tabSelected="1" workbookViewId="0" topLeftCell="A304">
      <selection activeCell="P311" sqref="P311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11" ht="2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42.75" customHeight="1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3" t="s">
        <v>9</v>
      </c>
      <c r="I4" s="23" t="s">
        <v>10</v>
      </c>
      <c r="J4" s="22" t="s">
        <v>11</v>
      </c>
      <c r="K4" s="20"/>
    </row>
    <row r="5" spans="1:11" ht="12.75">
      <c r="A5" s="25">
        <v>1</v>
      </c>
      <c r="B5" s="26" t="s">
        <v>12</v>
      </c>
      <c r="C5" s="27" t="s">
        <v>13</v>
      </c>
      <c r="D5" s="27">
        <v>12</v>
      </c>
      <c r="E5" s="28"/>
      <c r="F5" s="28">
        <f>D5*E5</f>
        <v>0</v>
      </c>
      <c r="G5" s="29"/>
      <c r="H5" s="28">
        <f>F5+(F5*G5/100)</f>
        <v>0</v>
      </c>
      <c r="I5" s="30"/>
      <c r="J5" s="30"/>
      <c r="K5" s="20"/>
    </row>
    <row r="6" spans="1:11" ht="45.75" customHeight="1">
      <c r="A6" s="27">
        <v>2</v>
      </c>
      <c r="B6" s="31" t="s">
        <v>14</v>
      </c>
      <c r="C6" s="27" t="s">
        <v>15</v>
      </c>
      <c r="D6" s="27">
        <v>60</v>
      </c>
      <c r="E6" s="32"/>
      <c r="F6" s="28">
        <f>D6*E6</f>
        <v>0</v>
      </c>
      <c r="G6" s="33"/>
      <c r="H6" s="28">
        <f>F6+(F6*G6/100)</f>
        <v>0</v>
      </c>
      <c r="I6" s="34"/>
      <c r="J6" s="35"/>
      <c r="K6" s="20"/>
    </row>
    <row r="7" spans="1:11" ht="27.75" customHeight="1">
      <c r="A7" s="36" t="s">
        <v>16</v>
      </c>
      <c r="B7" s="36"/>
      <c r="C7" s="36"/>
      <c r="D7" s="36"/>
      <c r="E7" s="36"/>
      <c r="F7" s="37">
        <f>SUM(F5:F6)</f>
        <v>0</v>
      </c>
      <c r="G7" s="38"/>
      <c r="H7" s="39">
        <f>SUM(H5:H6)</f>
        <v>0</v>
      </c>
      <c r="I7" s="40"/>
      <c r="J7" s="41"/>
      <c r="K7" s="20"/>
    </row>
    <row r="8" spans="1:11" ht="27.75" customHeight="1">
      <c r="A8" s="42"/>
      <c r="B8" s="42"/>
      <c r="C8" s="42"/>
      <c r="D8" s="42"/>
      <c r="E8" s="42"/>
      <c r="F8" s="43"/>
      <c r="G8" s="44"/>
      <c r="H8" s="43"/>
      <c r="I8" s="6"/>
      <c r="K8" s="20"/>
    </row>
    <row r="9" spans="1:11" ht="27.75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0"/>
    </row>
    <row r="10" spans="1:11" ht="42.75" customHeight="1">
      <c r="A10" s="22" t="s">
        <v>2</v>
      </c>
      <c r="B10" s="22" t="s">
        <v>3</v>
      </c>
      <c r="C10" s="22" t="s">
        <v>4</v>
      </c>
      <c r="D10" s="22" t="s">
        <v>5</v>
      </c>
      <c r="E10" s="23" t="s">
        <v>6</v>
      </c>
      <c r="F10" s="23" t="s">
        <v>7</v>
      </c>
      <c r="G10" s="24" t="s">
        <v>8</v>
      </c>
      <c r="H10" s="23" t="s">
        <v>9</v>
      </c>
      <c r="I10" s="23" t="s">
        <v>10</v>
      </c>
      <c r="J10" s="22" t="s">
        <v>11</v>
      </c>
      <c r="K10" s="20"/>
    </row>
    <row r="11" spans="1:11" ht="69" customHeight="1">
      <c r="A11" s="25">
        <v>1</v>
      </c>
      <c r="B11" s="31" t="s">
        <v>18</v>
      </c>
      <c r="C11" s="27" t="s">
        <v>19</v>
      </c>
      <c r="D11" s="27">
        <v>1000</v>
      </c>
      <c r="E11" s="28"/>
      <c r="F11" s="28">
        <f>D11*E11</f>
        <v>0</v>
      </c>
      <c r="G11" s="29"/>
      <c r="H11" s="28">
        <f>F11+(F11*G11/100)</f>
        <v>0</v>
      </c>
      <c r="I11" s="30"/>
      <c r="J11" s="30"/>
      <c r="K11" s="20"/>
    </row>
    <row r="12" spans="1:11" ht="79.5" customHeight="1">
      <c r="A12" s="25">
        <v>2</v>
      </c>
      <c r="B12" s="31" t="s">
        <v>20</v>
      </c>
      <c r="C12" s="27" t="s">
        <v>19</v>
      </c>
      <c r="D12" s="27">
        <v>800</v>
      </c>
      <c r="E12" s="28"/>
      <c r="F12" s="28">
        <f>D12*E12</f>
        <v>0</v>
      </c>
      <c r="G12" s="29"/>
      <c r="H12" s="28">
        <f>F12+(F12*G12/100)</f>
        <v>0</v>
      </c>
      <c r="I12" s="30"/>
      <c r="J12" s="30"/>
      <c r="K12" s="20"/>
    </row>
    <row r="13" spans="1:11" ht="40.5" customHeight="1">
      <c r="A13" s="25">
        <v>3</v>
      </c>
      <c r="B13" s="31" t="s">
        <v>21</v>
      </c>
      <c r="C13" s="27" t="s">
        <v>19</v>
      </c>
      <c r="D13" s="27">
        <v>4</v>
      </c>
      <c r="E13" s="28"/>
      <c r="F13" s="28">
        <f>D13*E13</f>
        <v>0</v>
      </c>
      <c r="G13" s="29"/>
      <c r="H13" s="28">
        <f>F13+(F13*G13/100)</f>
        <v>0</v>
      </c>
      <c r="I13" s="30"/>
      <c r="J13" s="30"/>
      <c r="K13" s="20"/>
    </row>
    <row r="14" spans="1:11" ht="27.75" customHeight="1">
      <c r="A14" s="36" t="s">
        <v>22</v>
      </c>
      <c r="B14" s="36"/>
      <c r="C14" s="36"/>
      <c r="D14" s="36"/>
      <c r="E14" s="36"/>
      <c r="F14" s="37">
        <f>SUM(F11:F13)</f>
        <v>0</v>
      </c>
      <c r="G14" s="38"/>
      <c r="H14" s="39">
        <f>SUM(H11:H13)</f>
        <v>0</v>
      </c>
      <c r="I14" s="40"/>
      <c r="J14" s="41"/>
      <c r="K14" s="20"/>
    </row>
    <row r="15" spans="1:11" ht="25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20"/>
    </row>
    <row r="16" spans="1:11" ht="27.75" customHeight="1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0"/>
    </row>
    <row r="17" spans="1:11" ht="42" customHeight="1">
      <c r="A17" s="22" t="s">
        <v>2</v>
      </c>
      <c r="B17" s="22" t="s">
        <v>3</v>
      </c>
      <c r="C17" s="22" t="s">
        <v>4</v>
      </c>
      <c r="D17" s="22" t="s">
        <v>5</v>
      </c>
      <c r="E17" s="23" t="s">
        <v>6</v>
      </c>
      <c r="F17" s="23" t="s">
        <v>7</v>
      </c>
      <c r="G17" s="24" t="s">
        <v>8</v>
      </c>
      <c r="H17" s="23" t="s">
        <v>9</v>
      </c>
      <c r="I17" s="23" t="s">
        <v>10</v>
      </c>
      <c r="J17" s="22" t="s">
        <v>11</v>
      </c>
      <c r="K17" s="20"/>
    </row>
    <row r="18" spans="1:11" ht="12.75">
      <c r="A18" s="27">
        <v>1</v>
      </c>
      <c r="B18" s="46" t="s">
        <v>24</v>
      </c>
      <c r="C18" s="47" t="s">
        <v>19</v>
      </c>
      <c r="D18" s="47">
        <v>3</v>
      </c>
      <c r="E18" s="48"/>
      <c r="F18" s="48">
        <f>D18*E18</f>
        <v>0</v>
      </c>
      <c r="G18" s="33"/>
      <c r="H18" s="32">
        <f>F18+(F18*G18/100)</f>
        <v>0</v>
      </c>
      <c r="I18" s="34"/>
      <c r="J18" s="35"/>
      <c r="K18" s="20"/>
    </row>
    <row r="19" spans="1:11" ht="12.75">
      <c r="A19" s="27">
        <v>2</v>
      </c>
      <c r="B19" s="46" t="s">
        <v>25</v>
      </c>
      <c r="C19" s="47" t="s">
        <v>19</v>
      </c>
      <c r="D19" s="47">
        <v>3</v>
      </c>
      <c r="E19" s="48"/>
      <c r="F19" s="48">
        <f>D19*E19</f>
        <v>0</v>
      </c>
      <c r="G19" s="33"/>
      <c r="H19" s="32">
        <f>F19+(F19*G19/100)</f>
        <v>0</v>
      </c>
      <c r="I19" s="34"/>
      <c r="J19" s="35"/>
      <c r="K19" s="20"/>
    </row>
    <row r="20" spans="1:11" ht="12.75">
      <c r="A20" s="27">
        <v>3</v>
      </c>
      <c r="B20" s="46" t="s">
        <v>26</v>
      </c>
      <c r="C20" s="47" t="s">
        <v>19</v>
      </c>
      <c r="D20" s="47">
        <v>3</v>
      </c>
      <c r="E20" s="48"/>
      <c r="F20" s="48">
        <f>D20*E20</f>
        <v>0</v>
      </c>
      <c r="G20" s="33"/>
      <c r="H20" s="32">
        <f>F20+(F20*G20/100)</f>
        <v>0</v>
      </c>
      <c r="I20" s="34"/>
      <c r="J20" s="35"/>
      <c r="K20" s="20"/>
    </row>
    <row r="21" spans="1:14" ht="12.75">
      <c r="A21" s="27">
        <v>4</v>
      </c>
      <c r="B21" s="46" t="s">
        <v>27</v>
      </c>
      <c r="C21" s="27" t="s">
        <v>19</v>
      </c>
      <c r="D21" s="49">
        <v>3</v>
      </c>
      <c r="E21" s="48"/>
      <c r="F21" s="48">
        <f>D21*E21</f>
        <v>0</v>
      </c>
      <c r="G21" s="33"/>
      <c r="H21" s="32">
        <f>F21+(F21*G21/100)</f>
        <v>0</v>
      </c>
      <c r="I21" s="34"/>
      <c r="J21" s="35"/>
      <c r="K21" s="20"/>
      <c r="N21" s="6" t="s">
        <v>28</v>
      </c>
    </row>
    <row r="22" spans="1:11" ht="27" customHeight="1">
      <c r="A22" s="36" t="s">
        <v>29</v>
      </c>
      <c r="B22" s="36"/>
      <c r="C22" s="36"/>
      <c r="D22" s="36"/>
      <c r="E22" s="36"/>
      <c r="F22" s="37">
        <f>SUM(F18:F21)</f>
        <v>0</v>
      </c>
      <c r="G22" s="38"/>
      <c r="H22" s="39">
        <f>SUM(H18:H21)</f>
        <v>0</v>
      </c>
      <c r="I22" s="40"/>
      <c r="J22" s="41"/>
      <c r="K22" s="20"/>
    </row>
    <row r="23" spans="1:11" ht="27" customHeight="1">
      <c r="A23" s="50"/>
      <c r="B23" s="51"/>
      <c r="C23" s="50"/>
      <c r="D23" s="50"/>
      <c r="E23" s="52"/>
      <c r="F23" s="52"/>
      <c r="G23" s="53"/>
      <c r="H23" s="52"/>
      <c r="I23" s="6"/>
      <c r="K23" s="20"/>
    </row>
    <row r="24" spans="1:11" ht="27.7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1"/>
      <c r="K24" s="20"/>
    </row>
    <row r="25" spans="1:11" ht="41.25" customHeight="1">
      <c r="A25" s="54" t="s">
        <v>2</v>
      </c>
      <c r="B25" s="54" t="s">
        <v>3</v>
      </c>
      <c r="C25" s="54" t="s">
        <v>4</v>
      </c>
      <c r="D25" s="54" t="s">
        <v>5</v>
      </c>
      <c r="E25" s="55" t="s">
        <v>31</v>
      </c>
      <c r="F25" s="55" t="s">
        <v>32</v>
      </c>
      <c r="G25" s="56" t="s">
        <v>8</v>
      </c>
      <c r="H25" s="55" t="s">
        <v>33</v>
      </c>
      <c r="I25" s="23" t="s">
        <v>10</v>
      </c>
      <c r="J25" s="22" t="s">
        <v>34</v>
      </c>
      <c r="K25" s="20"/>
    </row>
    <row r="26" spans="1:11" ht="100.5" customHeight="1">
      <c r="A26" s="57">
        <v>1</v>
      </c>
      <c r="B26" s="58" t="s">
        <v>35</v>
      </c>
      <c r="C26" s="59" t="s">
        <v>36</v>
      </c>
      <c r="D26" s="60">
        <v>6</v>
      </c>
      <c r="E26" s="48"/>
      <c r="F26" s="48">
        <f>D26*E26</f>
        <v>0</v>
      </c>
      <c r="G26" s="61"/>
      <c r="H26" s="48">
        <f>F26+(F26*G26/100)</f>
        <v>0</v>
      </c>
      <c r="I26" s="8"/>
      <c r="J26" s="62"/>
      <c r="K26" s="20"/>
    </row>
    <row r="27" spans="1:11" ht="27.75" customHeight="1">
      <c r="A27" s="63" t="s">
        <v>37</v>
      </c>
      <c r="B27" s="63"/>
      <c r="C27" s="63"/>
      <c r="D27" s="63"/>
      <c r="E27" s="63"/>
      <c r="F27" s="64">
        <f>SUM(F26:F26)</f>
        <v>0</v>
      </c>
      <c r="G27" s="65"/>
      <c r="H27" s="64">
        <f>SUM(H26:H26)</f>
        <v>0</v>
      </c>
      <c r="I27" s="66"/>
      <c r="K27" s="20"/>
    </row>
    <row r="28" spans="1:11" ht="27.75" customHeight="1">
      <c r="A28" s="67"/>
      <c r="B28" s="67"/>
      <c r="C28" s="67"/>
      <c r="D28" s="67"/>
      <c r="E28" s="67"/>
      <c r="F28" s="40"/>
      <c r="G28" s="68"/>
      <c r="H28" s="69"/>
      <c r="I28" s="40"/>
      <c r="J28" s="41"/>
      <c r="K28" s="20"/>
    </row>
    <row r="29" spans="1:11" ht="27.7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42.75" customHeight="1">
      <c r="A30" s="54" t="s">
        <v>2</v>
      </c>
      <c r="B30" s="54" t="s">
        <v>3</v>
      </c>
      <c r="C30" s="54" t="s">
        <v>4</v>
      </c>
      <c r="D30" s="54" t="s">
        <v>5</v>
      </c>
      <c r="E30" s="55" t="s">
        <v>31</v>
      </c>
      <c r="F30" s="55" t="s">
        <v>32</v>
      </c>
      <c r="G30" s="56" t="s">
        <v>8</v>
      </c>
      <c r="H30" s="55" t="s">
        <v>33</v>
      </c>
      <c r="I30" s="23" t="s">
        <v>10</v>
      </c>
      <c r="J30" s="22" t="s">
        <v>34</v>
      </c>
      <c r="K30" s="20"/>
    </row>
    <row r="31" spans="1:11" ht="204.75" customHeight="1">
      <c r="A31" s="72">
        <v>1</v>
      </c>
      <c r="B31" s="73" t="s">
        <v>39</v>
      </c>
      <c r="C31" s="74" t="s">
        <v>19</v>
      </c>
      <c r="D31" s="74">
        <v>20000</v>
      </c>
      <c r="E31" s="75"/>
      <c r="F31" s="76">
        <f>D31*E31</f>
        <v>0</v>
      </c>
      <c r="G31" s="77"/>
      <c r="H31" s="76">
        <f>F31+(F31*G31/100)</f>
        <v>0</v>
      </c>
      <c r="I31" s="78"/>
      <c r="J31" s="79"/>
      <c r="K31" s="20"/>
    </row>
    <row r="32" spans="1:11" ht="223.5" customHeight="1">
      <c r="A32" s="72">
        <v>2</v>
      </c>
      <c r="B32" s="80" t="s">
        <v>40</v>
      </c>
      <c r="C32" s="74" t="s">
        <v>19</v>
      </c>
      <c r="D32" s="74">
        <v>1500</v>
      </c>
      <c r="E32" s="75"/>
      <c r="F32" s="76">
        <f>D32*E32</f>
        <v>0</v>
      </c>
      <c r="G32" s="77"/>
      <c r="H32" s="76">
        <f>F32+(F32*G32/100)</f>
        <v>0</v>
      </c>
      <c r="I32" s="78"/>
      <c r="J32" s="79"/>
      <c r="K32" s="20"/>
    </row>
    <row r="33" spans="1:11" ht="202.5" customHeight="1">
      <c r="A33" s="72">
        <v>3</v>
      </c>
      <c r="B33" s="80" t="s">
        <v>41</v>
      </c>
      <c r="C33" s="81" t="s">
        <v>19</v>
      </c>
      <c r="D33" s="81">
        <v>2000</v>
      </c>
      <c r="E33" s="82"/>
      <c r="F33" s="76">
        <f>D33*E33</f>
        <v>0</v>
      </c>
      <c r="G33" s="83"/>
      <c r="H33" s="76">
        <f>F33+(F33*G33/100)</f>
        <v>0</v>
      </c>
      <c r="I33" s="84"/>
      <c r="J33" s="85"/>
      <c r="K33" s="20"/>
    </row>
    <row r="34" spans="1:11" ht="27.75" customHeight="1">
      <c r="A34" s="72">
        <v>4</v>
      </c>
      <c r="B34" s="86" t="s">
        <v>42</v>
      </c>
      <c r="C34" s="74" t="s">
        <v>19</v>
      </c>
      <c r="D34" s="74">
        <v>10000</v>
      </c>
      <c r="E34" s="75"/>
      <c r="F34" s="76">
        <f>D34*E34</f>
        <v>0</v>
      </c>
      <c r="G34" s="77"/>
      <c r="H34" s="76">
        <f>F34+(F34*G34/100)</f>
        <v>0</v>
      </c>
      <c r="I34" s="78"/>
      <c r="J34" s="79"/>
      <c r="K34" s="20"/>
    </row>
    <row r="35" spans="1:11" ht="27.75" customHeight="1">
      <c r="A35" s="87" t="s">
        <v>43</v>
      </c>
      <c r="B35" s="87"/>
      <c r="C35" s="87"/>
      <c r="D35" s="87"/>
      <c r="E35" s="87"/>
      <c r="F35" s="88">
        <f>SUM(F31:F34)</f>
        <v>0</v>
      </c>
      <c r="G35" s="89"/>
      <c r="H35" s="88">
        <f>SUM(H31:H34)</f>
        <v>0</v>
      </c>
      <c r="I35" s="66"/>
      <c r="K35" s="20"/>
    </row>
    <row r="36" spans="1:11" ht="27.75" customHeight="1">
      <c r="A36" s="90"/>
      <c r="B36" s="91"/>
      <c r="C36" s="90"/>
      <c r="D36" s="90"/>
      <c r="E36" s="92"/>
      <c r="F36" s="92"/>
      <c r="G36" s="93"/>
      <c r="H36" s="92"/>
      <c r="I36" s="66"/>
      <c r="K36" s="20"/>
    </row>
    <row r="37" spans="1:11" ht="27.75" customHeight="1">
      <c r="A37" s="94" t="s">
        <v>44</v>
      </c>
      <c r="B37" s="94"/>
      <c r="C37" s="94"/>
      <c r="D37" s="94"/>
      <c r="E37" s="94"/>
      <c r="F37" s="94"/>
      <c r="G37" s="94"/>
      <c r="H37" s="94"/>
      <c r="I37" s="94"/>
      <c r="J37" s="94"/>
      <c r="K37" s="20"/>
    </row>
    <row r="38" spans="1:11" ht="42" customHeight="1">
      <c r="A38" s="95" t="s">
        <v>2</v>
      </c>
      <c r="B38" s="95" t="s">
        <v>3</v>
      </c>
      <c r="C38" s="95" t="s">
        <v>4</v>
      </c>
      <c r="D38" s="95" t="s">
        <v>5</v>
      </c>
      <c r="E38" s="96" t="s">
        <v>6</v>
      </c>
      <c r="F38" s="96" t="s">
        <v>7</v>
      </c>
      <c r="G38" s="97" t="s">
        <v>8</v>
      </c>
      <c r="H38" s="96" t="s">
        <v>9</v>
      </c>
      <c r="I38" s="23" t="s">
        <v>10</v>
      </c>
      <c r="J38" s="22" t="s">
        <v>34</v>
      </c>
      <c r="K38" s="20"/>
    </row>
    <row r="39" spans="1:11" ht="41.25" customHeight="1">
      <c r="A39" s="59">
        <v>1</v>
      </c>
      <c r="B39" s="57" t="s">
        <v>45</v>
      </c>
      <c r="C39" s="98" t="s">
        <v>19</v>
      </c>
      <c r="D39" s="60">
        <v>35</v>
      </c>
      <c r="E39" s="99"/>
      <c r="F39" s="99">
        <f>D39*E39</f>
        <v>0</v>
      </c>
      <c r="G39" s="100"/>
      <c r="H39" s="99">
        <f>F39+(F39*G39/100)</f>
        <v>0</v>
      </c>
      <c r="I39" s="101"/>
      <c r="J39" s="102"/>
      <c r="K39" s="20"/>
    </row>
    <row r="40" spans="1:11" ht="41.25" customHeight="1">
      <c r="A40" s="59">
        <v>2</v>
      </c>
      <c r="B40" s="57" t="s">
        <v>46</v>
      </c>
      <c r="C40" s="98" t="s">
        <v>19</v>
      </c>
      <c r="D40" s="60">
        <v>100</v>
      </c>
      <c r="E40" s="99"/>
      <c r="F40" s="99">
        <f>D40*E40</f>
        <v>0</v>
      </c>
      <c r="G40" s="100"/>
      <c r="H40" s="99">
        <f>F40+(F40*G40/100)</f>
        <v>0</v>
      </c>
      <c r="I40" s="101"/>
      <c r="J40" s="102"/>
      <c r="K40" s="20"/>
    </row>
    <row r="41" spans="1:11" ht="74.25" customHeight="1">
      <c r="A41" s="59">
        <v>3</v>
      </c>
      <c r="B41" s="57" t="s">
        <v>47</v>
      </c>
      <c r="C41" s="98" t="s">
        <v>19</v>
      </c>
      <c r="D41" s="60">
        <v>600</v>
      </c>
      <c r="E41" s="99"/>
      <c r="F41" s="99">
        <f>D41*E41</f>
        <v>0</v>
      </c>
      <c r="G41" s="100"/>
      <c r="H41" s="99">
        <f>F41+(F41*G41/100)</f>
        <v>0</v>
      </c>
      <c r="I41" s="103"/>
      <c r="J41" s="104"/>
      <c r="K41" s="20"/>
    </row>
    <row r="42" spans="1:11" ht="77.25" customHeight="1">
      <c r="A42" s="59">
        <v>4</v>
      </c>
      <c r="B42" s="57" t="s">
        <v>48</v>
      </c>
      <c r="C42" s="98" t="s">
        <v>19</v>
      </c>
      <c r="D42" s="60">
        <v>30</v>
      </c>
      <c r="E42" s="99"/>
      <c r="F42" s="99">
        <f>D42*E42</f>
        <v>0</v>
      </c>
      <c r="G42" s="100"/>
      <c r="H42" s="99">
        <f>F42+(F42*G42/100)</f>
        <v>0</v>
      </c>
      <c r="I42" s="101"/>
      <c r="J42" s="105"/>
      <c r="K42" s="20"/>
    </row>
    <row r="43" spans="1:11" ht="12.75">
      <c r="A43" s="59">
        <v>5</v>
      </c>
      <c r="B43" s="57" t="s">
        <v>49</v>
      </c>
      <c r="C43" s="98" t="s">
        <v>19</v>
      </c>
      <c r="D43" s="60">
        <v>20</v>
      </c>
      <c r="E43" s="99"/>
      <c r="F43" s="99">
        <f>D43*E43</f>
        <v>0</v>
      </c>
      <c r="G43" s="100"/>
      <c r="H43" s="99">
        <f>F43+(F43*G43/100)</f>
        <v>0</v>
      </c>
      <c r="I43" s="101"/>
      <c r="J43" s="102"/>
      <c r="K43" s="20"/>
    </row>
    <row r="44" spans="1:11" ht="45" customHeight="1">
      <c r="A44" s="59">
        <v>6</v>
      </c>
      <c r="B44" s="57" t="s">
        <v>50</v>
      </c>
      <c r="C44" s="98" t="s">
        <v>19</v>
      </c>
      <c r="D44" s="60">
        <v>20</v>
      </c>
      <c r="E44" s="99"/>
      <c r="F44" s="99">
        <f>D44*E44</f>
        <v>0</v>
      </c>
      <c r="G44" s="100"/>
      <c r="H44" s="99">
        <f>F44+(F44*G44/100)</f>
        <v>0</v>
      </c>
      <c r="I44" s="101"/>
      <c r="J44" s="102"/>
      <c r="K44" s="20"/>
    </row>
    <row r="45" spans="1:11" ht="39.75" customHeight="1">
      <c r="A45" s="59">
        <v>7</v>
      </c>
      <c r="B45" s="57" t="s">
        <v>51</v>
      </c>
      <c r="C45" s="98" t="s">
        <v>19</v>
      </c>
      <c r="D45" s="60">
        <v>20</v>
      </c>
      <c r="E45" s="99"/>
      <c r="F45" s="99">
        <f>D45*E45</f>
        <v>0</v>
      </c>
      <c r="G45" s="106"/>
      <c r="H45" s="99">
        <f>F45+(F45*G45/100)</f>
        <v>0</v>
      </c>
      <c r="I45" s="101"/>
      <c r="J45" s="102"/>
      <c r="K45" s="20"/>
    </row>
    <row r="46" spans="1:11" ht="100.5" customHeight="1">
      <c r="A46" s="59">
        <v>8</v>
      </c>
      <c r="B46" s="57" t="s">
        <v>52</v>
      </c>
      <c r="C46" s="57" t="s">
        <v>53</v>
      </c>
      <c r="D46" s="49">
        <v>10</v>
      </c>
      <c r="E46" s="48"/>
      <c r="F46" s="99">
        <f>D46*E46</f>
        <v>0</v>
      </c>
      <c r="G46" s="106"/>
      <c r="H46" s="99">
        <f>F46+(F46*G46/100)</f>
        <v>0</v>
      </c>
      <c r="I46" s="103"/>
      <c r="J46" s="102"/>
      <c r="K46" s="20"/>
    </row>
    <row r="47" spans="1:11" ht="111.75" customHeight="1">
      <c r="A47" s="59">
        <v>9</v>
      </c>
      <c r="B47" s="57" t="s">
        <v>54</v>
      </c>
      <c r="C47" s="57" t="s">
        <v>19</v>
      </c>
      <c r="D47" s="49">
        <v>4</v>
      </c>
      <c r="E47" s="48"/>
      <c r="F47" s="99">
        <f>D47*E47</f>
        <v>0</v>
      </c>
      <c r="G47" s="107"/>
      <c r="H47" s="99">
        <f>F47+(F47*G47/100)</f>
        <v>0</v>
      </c>
      <c r="I47" s="101"/>
      <c r="J47" s="102"/>
      <c r="K47" s="20"/>
    </row>
    <row r="48" spans="1:11" ht="67.5" customHeight="1">
      <c r="A48" s="59">
        <v>10</v>
      </c>
      <c r="B48" s="57" t="s">
        <v>55</v>
      </c>
      <c r="C48" s="57" t="s">
        <v>19</v>
      </c>
      <c r="D48" s="49">
        <v>5</v>
      </c>
      <c r="E48" s="48"/>
      <c r="F48" s="99">
        <f>D48*E48</f>
        <v>0</v>
      </c>
      <c r="G48" s="108"/>
      <c r="H48" s="99">
        <f>F48+(F48*G48/100)</f>
        <v>0</v>
      </c>
      <c r="I48" s="101"/>
      <c r="J48" s="102"/>
      <c r="K48" s="20"/>
    </row>
    <row r="49" spans="1:11" ht="12.75">
      <c r="A49" s="59">
        <v>11</v>
      </c>
      <c r="B49" s="57" t="s">
        <v>56</v>
      </c>
      <c r="C49" s="57" t="s">
        <v>19</v>
      </c>
      <c r="D49" s="49">
        <v>60</v>
      </c>
      <c r="E49" s="48"/>
      <c r="F49" s="99">
        <f>D49*E49</f>
        <v>0</v>
      </c>
      <c r="G49" s="107"/>
      <c r="H49" s="99">
        <f>F49+(F49*G49/100)</f>
        <v>0</v>
      </c>
      <c r="I49" s="103"/>
      <c r="J49" s="102"/>
      <c r="K49" s="20"/>
    </row>
    <row r="50" spans="1:11" ht="12.75">
      <c r="A50" s="59">
        <v>12</v>
      </c>
      <c r="B50" s="57" t="s">
        <v>57</v>
      </c>
      <c r="C50" s="57" t="s">
        <v>58</v>
      </c>
      <c r="D50" s="49">
        <v>5</v>
      </c>
      <c r="E50" s="48"/>
      <c r="F50" s="99">
        <f>D50*E50</f>
        <v>0</v>
      </c>
      <c r="G50" s="109"/>
      <c r="H50" s="99">
        <f>F50+(F50*G50/100)</f>
        <v>0</v>
      </c>
      <c r="I50" s="101"/>
      <c r="J50" s="102"/>
      <c r="K50" s="20"/>
    </row>
    <row r="51" spans="1:11" ht="12.75">
      <c r="A51" s="59">
        <v>13</v>
      </c>
      <c r="B51" s="57" t="s">
        <v>59</v>
      </c>
      <c r="C51" s="57" t="s">
        <v>53</v>
      </c>
      <c r="D51" s="49">
        <v>10</v>
      </c>
      <c r="E51" s="48"/>
      <c r="F51" s="99">
        <f>D51*E51</f>
        <v>0</v>
      </c>
      <c r="G51" s="109"/>
      <c r="H51" s="99">
        <f>F51+(F51*G51/100)</f>
        <v>0</v>
      </c>
      <c r="I51" s="103"/>
      <c r="J51" s="102"/>
      <c r="K51" s="20"/>
    </row>
    <row r="52" spans="1:11" ht="39.75" customHeight="1">
      <c r="A52" s="59">
        <v>14</v>
      </c>
      <c r="B52" s="110" t="s">
        <v>60</v>
      </c>
      <c r="C52" s="111" t="s">
        <v>19</v>
      </c>
      <c r="D52" s="112">
        <v>5</v>
      </c>
      <c r="E52" s="113"/>
      <c r="F52" s="99">
        <f>D52*E52</f>
        <v>0</v>
      </c>
      <c r="G52" s="109"/>
      <c r="H52" s="99">
        <f>F52+(F52*G52/100)</f>
        <v>0</v>
      </c>
      <c r="I52" s="101"/>
      <c r="J52" s="102"/>
      <c r="K52" s="20"/>
    </row>
    <row r="53" spans="1:11" ht="51.75" customHeight="1">
      <c r="A53" s="59">
        <v>15</v>
      </c>
      <c r="B53" s="110" t="s">
        <v>61</v>
      </c>
      <c r="C53" s="111" t="s">
        <v>19</v>
      </c>
      <c r="D53" s="112">
        <v>700</v>
      </c>
      <c r="E53" s="113"/>
      <c r="F53" s="99">
        <f>D53*E53</f>
        <v>0</v>
      </c>
      <c r="G53" s="109"/>
      <c r="H53" s="99">
        <f>F53+(F53*G53/100)</f>
        <v>0</v>
      </c>
      <c r="I53" s="101"/>
      <c r="J53" s="102"/>
      <c r="K53" s="20"/>
    </row>
    <row r="54" spans="1:11" ht="46.5" customHeight="1">
      <c r="A54" s="59">
        <v>16</v>
      </c>
      <c r="B54" s="110" t="s">
        <v>62</v>
      </c>
      <c r="C54" s="111" t="s">
        <v>19</v>
      </c>
      <c r="D54" s="112">
        <v>1000</v>
      </c>
      <c r="E54" s="113"/>
      <c r="F54" s="99">
        <f>D54*E54</f>
        <v>0</v>
      </c>
      <c r="G54" s="109"/>
      <c r="H54" s="99">
        <f>F54+(F54*G54/100)</f>
        <v>0</v>
      </c>
      <c r="I54" s="101"/>
      <c r="J54" s="102"/>
      <c r="K54" s="20"/>
    </row>
    <row r="55" spans="1:11" ht="52.5" customHeight="1">
      <c r="A55" s="59">
        <v>17</v>
      </c>
      <c r="B55" s="110" t="s">
        <v>63</v>
      </c>
      <c r="C55" s="111" t="s">
        <v>19</v>
      </c>
      <c r="D55" s="112">
        <v>10</v>
      </c>
      <c r="E55" s="113"/>
      <c r="F55" s="99">
        <f>D55*E55</f>
        <v>0</v>
      </c>
      <c r="G55" s="109"/>
      <c r="H55" s="99">
        <f>F55+(F55*G55/100)</f>
        <v>0</v>
      </c>
      <c r="I55" s="101"/>
      <c r="J55" s="102"/>
      <c r="K55" s="20"/>
    </row>
    <row r="56" spans="1:11" ht="84" customHeight="1">
      <c r="A56" s="59">
        <v>18</v>
      </c>
      <c r="B56" s="110" t="s">
        <v>64</v>
      </c>
      <c r="C56" s="111" t="s">
        <v>53</v>
      </c>
      <c r="D56" s="112">
        <v>2</v>
      </c>
      <c r="E56" s="113"/>
      <c r="F56" s="99">
        <f>D56*E56</f>
        <v>0</v>
      </c>
      <c r="G56" s="109"/>
      <c r="H56" s="99">
        <f>F56+(F56*G56/100)</f>
        <v>0</v>
      </c>
      <c r="I56" s="101"/>
      <c r="J56" s="102"/>
      <c r="K56" s="20"/>
    </row>
    <row r="57" spans="1:11" ht="75" customHeight="1">
      <c r="A57" s="59">
        <v>19</v>
      </c>
      <c r="B57" s="110" t="s">
        <v>65</v>
      </c>
      <c r="C57" s="111" t="s">
        <v>53</v>
      </c>
      <c r="D57" s="112">
        <v>2</v>
      </c>
      <c r="E57" s="113"/>
      <c r="F57" s="99">
        <f>D57*E57</f>
        <v>0</v>
      </c>
      <c r="G57" s="109"/>
      <c r="H57" s="99">
        <f>F57+(F57*G57/100)</f>
        <v>0</v>
      </c>
      <c r="I57" s="101"/>
      <c r="J57" s="102"/>
      <c r="K57" s="20"/>
    </row>
    <row r="58" spans="1:11" ht="12.75">
      <c r="A58" s="59">
        <v>20</v>
      </c>
      <c r="B58" s="110" t="s">
        <v>66</v>
      </c>
      <c r="C58" s="111" t="s">
        <v>19</v>
      </c>
      <c r="D58" s="112">
        <v>50</v>
      </c>
      <c r="E58" s="113"/>
      <c r="F58" s="99">
        <f>D58*E58</f>
        <v>0</v>
      </c>
      <c r="G58" s="109"/>
      <c r="H58" s="99">
        <f>F58+(F58*G58/100)</f>
        <v>0</v>
      </c>
      <c r="I58" s="103"/>
      <c r="J58" s="102"/>
      <c r="K58" s="20"/>
    </row>
    <row r="59" spans="1:11" ht="138.75" customHeight="1">
      <c r="A59" s="59">
        <v>21</v>
      </c>
      <c r="B59" s="110" t="s">
        <v>67</v>
      </c>
      <c r="C59" s="111" t="s">
        <v>19</v>
      </c>
      <c r="D59" s="112">
        <v>10000</v>
      </c>
      <c r="E59" s="113"/>
      <c r="F59" s="99">
        <f>D59*E59</f>
        <v>0</v>
      </c>
      <c r="G59" s="109"/>
      <c r="H59" s="99">
        <f>F59+(F59*G59/100)</f>
        <v>0</v>
      </c>
      <c r="I59" s="103"/>
      <c r="J59" s="102"/>
      <c r="K59" s="20"/>
    </row>
    <row r="60" spans="1:11" ht="174.75" customHeight="1">
      <c r="A60" s="59">
        <v>22</v>
      </c>
      <c r="B60" s="110" t="s">
        <v>68</v>
      </c>
      <c r="C60" s="111" t="s">
        <v>19</v>
      </c>
      <c r="D60" s="112">
        <v>50</v>
      </c>
      <c r="E60" s="113"/>
      <c r="F60" s="99">
        <f>D60*E60</f>
        <v>0</v>
      </c>
      <c r="G60" s="109"/>
      <c r="H60" s="99">
        <f>F60+(F60*G60/100)</f>
        <v>0</v>
      </c>
      <c r="I60" s="47"/>
      <c r="J60" s="114"/>
      <c r="K60" s="20"/>
    </row>
    <row r="61" spans="1:11" ht="12.75">
      <c r="A61" s="59">
        <v>23</v>
      </c>
      <c r="B61" s="110" t="s">
        <v>69</v>
      </c>
      <c r="C61" s="111" t="s">
        <v>19</v>
      </c>
      <c r="D61" s="112">
        <v>500</v>
      </c>
      <c r="E61" s="113"/>
      <c r="F61" s="99">
        <f>D61*E61</f>
        <v>0</v>
      </c>
      <c r="G61" s="109"/>
      <c r="H61" s="99">
        <f>F61+(F61*G61/100)</f>
        <v>0</v>
      </c>
      <c r="I61" s="103"/>
      <c r="J61" s="114"/>
      <c r="K61" s="20"/>
    </row>
    <row r="62" spans="1:11" ht="90" customHeight="1">
      <c r="A62" s="59">
        <v>24</v>
      </c>
      <c r="B62" s="110" t="s">
        <v>70</v>
      </c>
      <c r="C62" s="111" t="s">
        <v>19</v>
      </c>
      <c r="D62" s="112">
        <v>10</v>
      </c>
      <c r="E62" s="113"/>
      <c r="F62" s="99">
        <f>D62*E62</f>
        <v>0</v>
      </c>
      <c r="G62" s="109"/>
      <c r="H62" s="99">
        <f>F62+(F62*G62/100)</f>
        <v>0</v>
      </c>
      <c r="I62" s="101"/>
      <c r="J62" s="102"/>
      <c r="K62" s="20"/>
    </row>
    <row r="63" spans="1:11" ht="66" customHeight="1">
      <c r="A63" s="59">
        <v>25</v>
      </c>
      <c r="B63" s="110" t="s">
        <v>71</v>
      </c>
      <c r="C63" s="111" t="s">
        <v>19</v>
      </c>
      <c r="D63" s="112">
        <v>50</v>
      </c>
      <c r="E63" s="115"/>
      <c r="F63" s="99">
        <f>D63*E63</f>
        <v>0</v>
      </c>
      <c r="G63" s="109"/>
      <c r="H63" s="99">
        <f>F63+(F63*G63/100)</f>
        <v>0</v>
      </c>
      <c r="I63" s="101"/>
      <c r="J63" s="102"/>
      <c r="K63" s="20"/>
    </row>
    <row r="64" spans="1:11" ht="37.5" customHeight="1">
      <c r="A64" s="59">
        <v>26</v>
      </c>
      <c r="B64" s="110" t="s">
        <v>72</v>
      </c>
      <c r="C64" s="111" t="s">
        <v>53</v>
      </c>
      <c r="D64" s="112">
        <v>10</v>
      </c>
      <c r="E64" s="115"/>
      <c r="F64" s="99">
        <f>D64*E64</f>
        <v>0</v>
      </c>
      <c r="G64" s="109"/>
      <c r="H64" s="99">
        <f>F64+(F64*G64/100)</f>
        <v>0</v>
      </c>
      <c r="I64" s="101"/>
      <c r="J64" s="102"/>
      <c r="K64" s="20"/>
    </row>
    <row r="65" spans="1:11" ht="12.75">
      <c r="A65" s="59">
        <v>27</v>
      </c>
      <c r="B65" s="116" t="s">
        <v>73</v>
      </c>
      <c r="C65" s="117" t="s">
        <v>19</v>
      </c>
      <c r="D65" s="118">
        <v>150</v>
      </c>
      <c r="E65" s="119"/>
      <c r="F65" s="99">
        <f>D65*E65</f>
        <v>0</v>
      </c>
      <c r="G65" s="120"/>
      <c r="H65" s="99">
        <f>F65+(F65*G65/100)</f>
        <v>0</v>
      </c>
      <c r="I65" s="101"/>
      <c r="J65" s="102"/>
      <c r="K65" s="20"/>
    </row>
    <row r="66" spans="1:11" ht="27.75" customHeight="1">
      <c r="A66" s="63" t="s">
        <v>74</v>
      </c>
      <c r="B66" s="63"/>
      <c r="C66" s="63"/>
      <c r="D66" s="63"/>
      <c r="E66" s="63"/>
      <c r="F66" s="121">
        <f>SUM(F39:F65)</f>
        <v>0</v>
      </c>
      <c r="G66" s="122"/>
      <c r="H66" s="121">
        <f>SUM(H39:H65)</f>
        <v>0</v>
      </c>
      <c r="I66"/>
      <c r="J66"/>
      <c r="K66" s="20"/>
    </row>
    <row r="67" spans="1:11" ht="27.75" customHeight="1">
      <c r="A67" s="123"/>
      <c r="B67" s="123"/>
      <c r="C67" s="123"/>
      <c r="D67" s="123"/>
      <c r="E67" s="123"/>
      <c r="F67" s="124"/>
      <c r="G67" s="125"/>
      <c r="H67" s="124"/>
      <c r="I67" s="6"/>
      <c r="K67" s="20"/>
    </row>
    <row r="68" spans="1:11" ht="27.75" customHeight="1">
      <c r="A68" s="126" t="s">
        <v>75</v>
      </c>
      <c r="B68" s="126"/>
      <c r="C68" s="126"/>
      <c r="D68" s="126"/>
      <c r="E68" s="126"/>
      <c r="F68" s="126"/>
      <c r="G68" s="126"/>
      <c r="H68" s="126"/>
      <c r="I68" s="126"/>
      <c r="J68" s="126"/>
      <c r="K68" s="20"/>
    </row>
    <row r="69" spans="1:11" ht="42" customHeight="1">
      <c r="A69" s="54" t="s">
        <v>2</v>
      </c>
      <c r="B69" s="54" t="s">
        <v>3</v>
      </c>
      <c r="C69" s="54" t="s">
        <v>4</v>
      </c>
      <c r="D69" s="54" t="s">
        <v>5</v>
      </c>
      <c r="E69" s="55" t="s">
        <v>31</v>
      </c>
      <c r="F69" s="55" t="s">
        <v>32</v>
      </c>
      <c r="G69" s="56" t="s">
        <v>8</v>
      </c>
      <c r="H69" s="55" t="s">
        <v>33</v>
      </c>
      <c r="I69" s="23" t="s">
        <v>10</v>
      </c>
      <c r="J69" s="22" t="s">
        <v>34</v>
      </c>
      <c r="K69" s="20"/>
    </row>
    <row r="70" spans="1:11" ht="77.25" customHeight="1">
      <c r="A70" s="127">
        <v>1</v>
      </c>
      <c r="B70" s="128" t="s">
        <v>76</v>
      </c>
      <c r="C70" s="129" t="s">
        <v>19</v>
      </c>
      <c r="D70" s="130">
        <v>1500</v>
      </c>
      <c r="E70" s="131"/>
      <c r="F70" s="132">
        <f>D70*E70</f>
        <v>0</v>
      </c>
      <c r="G70" s="133"/>
      <c r="H70" s="132">
        <f>F70+(F70*G70/100)</f>
        <v>0</v>
      </c>
      <c r="I70" s="134"/>
      <c r="J70" s="135"/>
      <c r="K70" s="20"/>
    </row>
    <row r="71" spans="1:11" ht="73.5" customHeight="1">
      <c r="A71" s="127">
        <v>2</v>
      </c>
      <c r="B71" s="128" t="s">
        <v>77</v>
      </c>
      <c r="C71" s="129" t="s">
        <v>19</v>
      </c>
      <c r="D71" s="130">
        <v>2700</v>
      </c>
      <c r="E71" s="131"/>
      <c r="F71" s="132">
        <f>D71*E71</f>
        <v>0</v>
      </c>
      <c r="G71" s="133"/>
      <c r="H71" s="132">
        <f>F71+(F71*G71/100)</f>
        <v>0</v>
      </c>
      <c r="I71" s="134"/>
      <c r="J71" s="136"/>
      <c r="K71" s="20"/>
    </row>
    <row r="72" spans="1:11" ht="69.75" customHeight="1">
      <c r="A72" s="127">
        <v>3</v>
      </c>
      <c r="B72" s="128" t="s">
        <v>78</v>
      </c>
      <c r="C72" s="129" t="s">
        <v>19</v>
      </c>
      <c r="D72" s="130">
        <v>12000</v>
      </c>
      <c r="E72" s="131"/>
      <c r="F72" s="132">
        <f>D72*E72</f>
        <v>0</v>
      </c>
      <c r="G72" s="133"/>
      <c r="H72" s="132">
        <f>F72+(F72*G72/100)</f>
        <v>0</v>
      </c>
      <c r="I72" s="134"/>
      <c r="J72" s="135"/>
      <c r="K72" s="20"/>
    </row>
    <row r="73" spans="1:11" ht="69.75" customHeight="1">
      <c r="A73" s="127">
        <v>4</v>
      </c>
      <c r="B73" s="129" t="s">
        <v>79</v>
      </c>
      <c r="C73" s="129" t="s">
        <v>19</v>
      </c>
      <c r="D73" s="130">
        <v>600</v>
      </c>
      <c r="E73" s="132"/>
      <c r="F73" s="132">
        <f>D73*E73</f>
        <v>0</v>
      </c>
      <c r="G73" s="133"/>
      <c r="H73" s="132">
        <f>F73+(F73*G73/100)</f>
        <v>0</v>
      </c>
      <c r="I73" s="134"/>
      <c r="J73" s="135"/>
      <c r="K73" s="20"/>
    </row>
    <row r="74" spans="1:11" ht="69.75" customHeight="1">
      <c r="A74" s="127">
        <v>5</v>
      </c>
      <c r="B74" s="129" t="s">
        <v>80</v>
      </c>
      <c r="C74" s="129" t="s">
        <v>19</v>
      </c>
      <c r="D74" s="130">
        <v>600</v>
      </c>
      <c r="E74" s="132"/>
      <c r="F74" s="132">
        <f>D74*E74</f>
        <v>0</v>
      </c>
      <c r="G74" s="133"/>
      <c r="H74" s="132">
        <f>F74+(F74*G74/100)</f>
        <v>0</v>
      </c>
      <c r="I74" s="134"/>
      <c r="J74" s="135"/>
      <c r="K74" s="20"/>
    </row>
    <row r="75" spans="1:11" ht="81" customHeight="1">
      <c r="A75" s="127">
        <v>6</v>
      </c>
      <c r="B75" s="86" t="s">
        <v>81</v>
      </c>
      <c r="C75" s="137" t="s">
        <v>19</v>
      </c>
      <c r="D75" s="138">
        <v>1140</v>
      </c>
      <c r="E75" s="131"/>
      <c r="F75" s="132">
        <f>D75*E75</f>
        <v>0</v>
      </c>
      <c r="G75" s="133"/>
      <c r="H75" s="132">
        <f>F75+(F75*G75/100)</f>
        <v>0</v>
      </c>
      <c r="I75" s="134"/>
      <c r="J75" s="136"/>
      <c r="K75" s="20"/>
    </row>
    <row r="76" spans="1:11" ht="75.75" customHeight="1">
      <c r="A76" s="127">
        <v>7</v>
      </c>
      <c r="B76" s="86" t="s">
        <v>82</v>
      </c>
      <c r="C76" s="137" t="s">
        <v>19</v>
      </c>
      <c r="D76" s="138">
        <v>100</v>
      </c>
      <c r="E76" s="131"/>
      <c r="F76" s="132">
        <f>D76*E76</f>
        <v>0</v>
      </c>
      <c r="G76" s="133"/>
      <c r="H76" s="132">
        <f>F76+(F76*G76/100)</f>
        <v>0</v>
      </c>
      <c r="I76" s="134"/>
      <c r="J76" s="135"/>
      <c r="K76" s="20"/>
    </row>
    <row r="77" spans="1:11" ht="78" customHeight="1">
      <c r="A77" s="127">
        <v>8</v>
      </c>
      <c r="B77" s="86" t="s">
        <v>83</v>
      </c>
      <c r="C77" s="137" t="s">
        <v>19</v>
      </c>
      <c r="D77" s="138">
        <v>50</v>
      </c>
      <c r="E77" s="131"/>
      <c r="F77" s="132">
        <f>D77*E77</f>
        <v>0</v>
      </c>
      <c r="G77" s="133"/>
      <c r="H77" s="132">
        <f>F77+(F77*G77/100)</f>
        <v>0</v>
      </c>
      <c r="I77" s="134"/>
      <c r="J77" s="136"/>
      <c r="K77" s="20"/>
    </row>
    <row r="78" spans="1:11" ht="27.75" customHeight="1">
      <c r="A78" s="87" t="s">
        <v>84</v>
      </c>
      <c r="B78" s="87"/>
      <c r="C78" s="87"/>
      <c r="D78" s="87"/>
      <c r="E78" s="87"/>
      <c r="F78" s="88">
        <f>SUM(F70:F77)</f>
        <v>0</v>
      </c>
      <c r="G78" s="125"/>
      <c r="H78" s="88">
        <f>SUM(H70:H77)</f>
        <v>0</v>
      </c>
      <c r="I78" s="139"/>
      <c r="J78" s="140"/>
      <c r="K78" s="20"/>
    </row>
    <row r="79" spans="1:11" ht="27.75" customHeight="1">
      <c r="A79" s="123"/>
      <c r="B79" s="123"/>
      <c r="C79" s="123"/>
      <c r="D79" s="123"/>
      <c r="E79" s="123"/>
      <c r="F79" s="124"/>
      <c r="G79" s="125"/>
      <c r="H79" s="124"/>
      <c r="I79" s="6"/>
      <c r="K79" s="20"/>
    </row>
    <row r="80" spans="1:11" ht="27.75" customHeight="1">
      <c r="A80" s="141" t="s">
        <v>85</v>
      </c>
      <c r="B80" s="141"/>
      <c r="C80" s="141"/>
      <c r="D80" s="141"/>
      <c r="E80" s="141"/>
      <c r="F80" s="141"/>
      <c r="G80" s="141"/>
      <c r="H80" s="141"/>
      <c r="I80" s="141"/>
      <c r="J80" s="141"/>
      <c r="K80" s="20"/>
    </row>
    <row r="81" spans="1:11" ht="42.75" customHeight="1">
      <c r="A81" s="95" t="s">
        <v>2</v>
      </c>
      <c r="B81" s="95" t="s">
        <v>3</v>
      </c>
      <c r="C81" s="95" t="s">
        <v>4</v>
      </c>
      <c r="D81" s="95" t="s">
        <v>5</v>
      </c>
      <c r="E81" s="96" t="s">
        <v>6</v>
      </c>
      <c r="F81" s="96" t="s">
        <v>7</v>
      </c>
      <c r="G81" s="97" t="s">
        <v>8</v>
      </c>
      <c r="H81" s="96" t="s">
        <v>9</v>
      </c>
      <c r="I81" s="23" t="s">
        <v>10</v>
      </c>
      <c r="J81" s="22" t="s">
        <v>34</v>
      </c>
      <c r="K81" s="20"/>
    </row>
    <row r="82" spans="1:11" ht="143.25" customHeight="1">
      <c r="A82" s="27">
        <v>1</v>
      </c>
      <c r="B82" s="46" t="s">
        <v>86</v>
      </c>
      <c r="C82" s="98" t="s">
        <v>19</v>
      </c>
      <c r="D82" s="60">
        <v>6</v>
      </c>
      <c r="E82" s="142"/>
      <c r="F82" s="48">
        <f>D82*E82</f>
        <v>0</v>
      </c>
      <c r="G82" s="143"/>
      <c r="H82" s="48">
        <f>F82+(F82*G82/100)</f>
        <v>0</v>
      </c>
      <c r="I82" s="134"/>
      <c r="J82" s="136"/>
      <c r="K82" s="20"/>
    </row>
    <row r="83" spans="1:11" ht="110.25" customHeight="1">
      <c r="A83" s="27">
        <v>2</v>
      </c>
      <c r="B83" s="46" t="s">
        <v>87</v>
      </c>
      <c r="C83" s="98" t="s">
        <v>19</v>
      </c>
      <c r="D83" s="49">
        <v>1500</v>
      </c>
      <c r="E83" s="144"/>
      <c r="F83" s="48">
        <f>D83*E83</f>
        <v>0</v>
      </c>
      <c r="G83" s="143"/>
      <c r="H83" s="48">
        <f>F83+(F83*G83/100)</f>
        <v>0</v>
      </c>
      <c r="I83" s="134"/>
      <c r="J83" s="136"/>
      <c r="K83" s="20"/>
    </row>
    <row r="84" spans="1:11" ht="27.75" customHeight="1">
      <c r="A84" s="63" t="s">
        <v>88</v>
      </c>
      <c r="B84" s="63"/>
      <c r="C84" s="63"/>
      <c r="D84" s="63"/>
      <c r="E84" s="63"/>
      <c r="F84" s="64">
        <f>SUM(F82:F83)</f>
        <v>0</v>
      </c>
      <c r="G84" s="145"/>
      <c r="H84" s="64">
        <f>SUM(H82:H83)</f>
        <v>0</v>
      </c>
      <c r="I84" s="139"/>
      <c r="J84" s="140"/>
      <c r="K84" s="20"/>
    </row>
    <row r="85" spans="1:11" ht="27.75" customHeight="1">
      <c r="A85" s="146"/>
      <c r="B85" s="146"/>
      <c r="C85" s="146"/>
      <c r="D85" s="147"/>
      <c r="E85" s="148"/>
      <c r="F85" s="148"/>
      <c r="G85" s="149"/>
      <c r="H85" s="148"/>
      <c r="I85" s="139"/>
      <c r="J85" s="140"/>
      <c r="K85" s="20"/>
    </row>
    <row r="86" spans="1:11" ht="27.75" customHeight="1">
      <c r="A86" s="141" t="s">
        <v>89</v>
      </c>
      <c r="B86" s="141"/>
      <c r="C86" s="141"/>
      <c r="D86" s="141"/>
      <c r="E86" s="141"/>
      <c r="F86" s="141"/>
      <c r="G86" s="141"/>
      <c r="H86" s="141"/>
      <c r="I86" s="141"/>
      <c r="J86" s="141"/>
      <c r="K86" s="20"/>
    </row>
    <row r="87" spans="1:11" ht="40.5" customHeight="1">
      <c r="A87" s="95" t="s">
        <v>2</v>
      </c>
      <c r="B87" s="95" t="s">
        <v>3</v>
      </c>
      <c r="C87" s="95" t="s">
        <v>4</v>
      </c>
      <c r="D87" s="95" t="s">
        <v>5</v>
      </c>
      <c r="E87" s="96" t="s">
        <v>6</v>
      </c>
      <c r="F87" s="96" t="s">
        <v>7</v>
      </c>
      <c r="G87" s="97" t="s">
        <v>8</v>
      </c>
      <c r="H87" s="96" t="s">
        <v>9</v>
      </c>
      <c r="I87" s="23" t="s">
        <v>10</v>
      </c>
      <c r="J87" s="22" t="s">
        <v>34</v>
      </c>
      <c r="K87" s="20"/>
    </row>
    <row r="88" spans="1:11" ht="113.25" customHeight="1">
      <c r="A88" s="27">
        <v>1</v>
      </c>
      <c r="B88" s="150" t="s">
        <v>90</v>
      </c>
      <c r="C88" s="98" t="s">
        <v>19</v>
      </c>
      <c r="D88" s="60">
        <v>30</v>
      </c>
      <c r="E88" s="142"/>
      <c r="F88" s="48">
        <f>D88*E88</f>
        <v>0</v>
      </c>
      <c r="G88" s="100"/>
      <c r="H88" s="48">
        <f>F88+(F88*G88/100)</f>
        <v>0</v>
      </c>
      <c r="I88" s="151"/>
      <c r="J88" s="136"/>
      <c r="K88" s="20"/>
    </row>
    <row r="89" spans="1:11" ht="109.5" customHeight="1">
      <c r="A89" s="27">
        <v>2</v>
      </c>
      <c r="B89" s="152" t="s">
        <v>91</v>
      </c>
      <c r="C89" s="98" t="s">
        <v>19</v>
      </c>
      <c r="D89" s="60">
        <v>250</v>
      </c>
      <c r="E89" s="142"/>
      <c r="F89" s="48">
        <f>D89*E89</f>
        <v>0</v>
      </c>
      <c r="G89" s="100"/>
      <c r="H89" s="48">
        <f>F89+(F89*G89/100)</f>
        <v>0</v>
      </c>
      <c r="I89" s="151"/>
      <c r="J89" s="136"/>
      <c r="K89" s="20"/>
    </row>
    <row r="90" spans="1:11" ht="117" customHeight="1">
      <c r="A90" s="27">
        <v>3</v>
      </c>
      <c r="B90" s="152" t="s">
        <v>92</v>
      </c>
      <c r="C90" s="98" t="s">
        <v>19</v>
      </c>
      <c r="D90" s="60">
        <v>40</v>
      </c>
      <c r="E90" s="142"/>
      <c r="F90" s="48">
        <f>D90*E90</f>
        <v>0</v>
      </c>
      <c r="G90" s="100"/>
      <c r="H90" s="48">
        <f>F90+(F90*G90/100)</f>
        <v>0</v>
      </c>
      <c r="I90" s="151"/>
      <c r="J90" s="136"/>
      <c r="K90" s="20"/>
    </row>
    <row r="91" spans="1:11" ht="83.25" customHeight="1">
      <c r="A91" s="27">
        <v>4</v>
      </c>
      <c r="B91" s="152" t="s">
        <v>93</v>
      </c>
      <c r="C91" s="98" t="s">
        <v>19</v>
      </c>
      <c r="D91" s="60">
        <v>30</v>
      </c>
      <c r="E91" s="142"/>
      <c r="F91" s="48">
        <f>D91*E91</f>
        <v>0</v>
      </c>
      <c r="G91" s="100"/>
      <c r="H91" s="48">
        <f>F91+(F91*G91/100)</f>
        <v>0</v>
      </c>
      <c r="I91" s="151"/>
      <c r="J91" s="136"/>
      <c r="K91" s="20"/>
    </row>
    <row r="92" spans="1:11" ht="82.5" customHeight="1">
      <c r="A92" s="27">
        <v>5</v>
      </c>
      <c r="B92" s="152" t="s">
        <v>94</v>
      </c>
      <c r="C92" s="98" t="s">
        <v>19</v>
      </c>
      <c r="D92" s="49">
        <v>60</v>
      </c>
      <c r="E92" s="144"/>
      <c r="F92" s="48">
        <f>D92*E92</f>
        <v>0</v>
      </c>
      <c r="G92" s="109"/>
      <c r="H92" s="48">
        <f>F92+(F92*G92/100)</f>
        <v>0</v>
      </c>
      <c r="I92" s="151"/>
      <c r="J92" s="136"/>
      <c r="K92" s="20"/>
    </row>
    <row r="93" spans="1:11" ht="75.75" customHeight="1">
      <c r="A93" s="27">
        <v>6</v>
      </c>
      <c r="B93" s="152" t="s">
        <v>95</v>
      </c>
      <c r="C93" s="98" t="s">
        <v>19</v>
      </c>
      <c r="D93" s="49">
        <v>50</v>
      </c>
      <c r="E93" s="144"/>
      <c r="F93" s="48">
        <f>D93*E93</f>
        <v>0</v>
      </c>
      <c r="G93" s="109"/>
      <c r="H93" s="48">
        <f>F93+(F93*G93/100)</f>
        <v>0</v>
      </c>
      <c r="I93" s="151"/>
      <c r="J93" s="136"/>
      <c r="K93" s="20"/>
    </row>
    <row r="94" spans="1:11" ht="81.75" customHeight="1">
      <c r="A94" s="27">
        <v>7</v>
      </c>
      <c r="B94" s="152" t="s">
        <v>96</v>
      </c>
      <c r="C94" s="98" t="s">
        <v>19</v>
      </c>
      <c r="D94" s="49">
        <v>30</v>
      </c>
      <c r="E94" s="142"/>
      <c r="F94" s="48">
        <f>D94*E94</f>
        <v>0</v>
      </c>
      <c r="G94" s="109"/>
      <c r="H94" s="48">
        <f>F94+(F94*G94/100)</f>
        <v>0</v>
      </c>
      <c r="I94" s="151"/>
      <c r="J94" s="136"/>
      <c r="K94" s="20"/>
    </row>
    <row r="95" spans="1:11" ht="27.75" customHeight="1">
      <c r="A95" s="153" t="s">
        <v>97</v>
      </c>
      <c r="B95" s="153"/>
      <c r="C95" s="153"/>
      <c r="D95" s="153"/>
      <c r="E95" s="153"/>
      <c r="F95" s="64">
        <f>SUM(F88:F94)</f>
        <v>0</v>
      </c>
      <c r="G95" s="145"/>
      <c r="H95" s="64">
        <f>SUM(H88:H94)</f>
        <v>0</v>
      </c>
      <c r="I95" s="139"/>
      <c r="J95" s="140"/>
      <c r="K95" s="20"/>
    </row>
    <row r="96" spans="1:11" ht="27.75" customHeight="1">
      <c r="A96" s="123"/>
      <c r="B96" s="123"/>
      <c r="C96" s="123"/>
      <c r="D96" s="123"/>
      <c r="E96" s="123"/>
      <c r="F96" s="124"/>
      <c r="G96" s="125"/>
      <c r="H96" s="124"/>
      <c r="I96" s="6"/>
      <c r="K96" s="20"/>
    </row>
    <row r="97" spans="1:11" ht="27.75" customHeight="1">
      <c r="A97" s="21" t="s">
        <v>98</v>
      </c>
      <c r="B97" s="21"/>
      <c r="C97" s="21"/>
      <c r="D97" s="21"/>
      <c r="E97" s="21"/>
      <c r="F97" s="21"/>
      <c r="G97" s="21"/>
      <c r="H97" s="21"/>
      <c r="I97" s="21"/>
      <c r="J97" s="21"/>
      <c r="K97" s="20"/>
    </row>
    <row r="98" spans="1:11" ht="40.5" customHeight="1">
      <c r="A98" s="22" t="s">
        <v>2</v>
      </c>
      <c r="B98" s="22" t="s">
        <v>3</v>
      </c>
      <c r="C98" s="22" t="s">
        <v>4</v>
      </c>
      <c r="D98" s="22" t="s">
        <v>5</v>
      </c>
      <c r="E98" s="23" t="s">
        <v>6</v>
      </c>
      <c r="F98" s="23" t="s">
        <v>7</v>
      </c>
      <c r="G98" s="24" t="s">
        <v>8</v>
      </c>
      <c r="H98" s="23" t="s">
        <v>9</v>
      </c>
      <c r="I98" s="23" t="s">
        <v>10</v>
      </c>
      <c r="J98" s="22" t="s">
        <v>11</v>
      </c>
      <c r="K98" s="20"/>
    </row>
    <row r="99" spans="1:11" ht="60" customHeight="1">
      <c r="A99" s="59">
        <v>1</v>
      </c>
      <c r="B99" s="31" t="s">
        <v>99</v>
      </c>
      <c r="C99" s="27" t="s">
        <v>58</v>
      </c>
      <c r="D99" s="49">
        <v>2000</v>
      </c>
      <c r="E99" s="154"/>
      <c r="F99" s="154">
        <f>D99*E99</f>
        <v>0</v>
      </c>
      <c r="G99" s="155"/>
      <c r="H99" s="154">
        <f>F99+(F99*G99/100)</f>
        <v>0</v>
      </c>
      <c r="I99" s="156"/>
      <c r="J99" s="156"/>
      <c r="K99" s="20"/>
    </row>
    <row r="100" spans="1:10" ht="27.75" customHeight="1">
      <c r="A100" s="36" t="s">
        <v>100</v>
      </c>
      <c r="B100" s="36"/>
      <c r="C100" s="36"/>
      <c r="D100" s="36"/>
      <c r="E100" s="36"/>
      <c r="F100" s="37">
        <f>SUM(F99)</f>
        <v>0</v>
      </c>
      <c r="G100" s="68"/>
      <c r="H100" s="39">
        <f>SUM(H99)</f>
        <v>0</v>
      </c>
      <c r="I100" s="40"/>
      <c r="J100" s="157"/>
    </row>
    <row r="101" spans="1:10" ht="27.75" customHeight="1">
      <c r="A101" s="67"/>
      <c r="B101" s="67"/>
      <c r="C101" s="67"/>
      <c r="D101" s="67"/>
      <c r="E101" s="67"/>
      <c r="F101" s="158"/>
      <c r="G101" s="159"/>
      <c r="H101" s="158"/>
      <c r="I101" s="160"/>
      <c r="J101" s="161"/>
    </row>
    <row r="102" spans="1:10" ht="27.75" customHeight="1">
      <c r="A102" s="162" t="s">
        <v>101</v>
      </c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12.75">
      <c r="A103" s="22" t="s">
        <v>2</v>
      </c>
      <c r="B103" s="22" t="s">
        <v>3</v>
      </c>
      <c r="C103" s="22" t="s">
        <v>4</v>
      </c>
      <c r="D103" s="22" t="s">
        <v>5</v>
      </c>
      <c r="E103" s="23" t="s">
        <v>6</v>
      </c>
      <c r="F103" s="23" t="s">
        <v>7</v>
      </c>
      <c r="G103" s="24" t="s">
        <v>8</v>
      </c>
      <c r="H103" s="23" t="s">
        <v>9</v>
      </c>
      <c r="I103" s="23" t="s">
        <v>10</v>
      </c>
      <c r="J103" s="22" t="s">
        <v>11</v>
      </c>
    </row>
    <row r="104" spans="1:10" ht="12.75">
      <c r="A104" s="27">
        <v>1</v>
      </c>
      <c r="B104" s="163" t="s">
        <v>102</v>
      </c>
      <c r="C104" s="27" t="s">
        <v>19</v>
      </c>
      <c r="D104" s="49">
        <v>50</v>
      </c>
      <c r="E104" s="164"/>
      <c r="F104" s="164">
        <f>D104*E104</f>
        <v>0</v>
      </c>
      <c r="G104" s="165"/>
      <c r="H104" s="164">
        <f>F104+(F104*G104/100)</f>
        <v>0</v>
      </c>
      <c r="I104" s="156"/>
      <c r="J104" s="156"/>
    </row>
    <row r="105" spans="1:10" ht="30" customHeight="1">
      <c r="A105" s="36" t="s">
        <v>103</v>
      </c>
      <c r="B105" s="36"/>
      <c r="C105" s="36"/>
      <c r="D105" s="36"/>
      <c r="E105" s="36"/>
      <c r="F105" s="37">
        <f>SUM(F104)</f>
        <v>0</v>
      </c>
      <c r="G105" s="38"/>
      <c r="H105" s="39">
        <f>SUM(H104)</f>
        <v>0</v>
      </c>
      <c r="I105" s="40"/>
      <c r="J105" s="41"/>
    </row>
    <row r="106" spans="1:9" ht="27.75" customHeight="1">
      <c r="A106" s="90"/>
      <c r="B106" s="91"/>
      <c r="C106" s="90"/>
      <c r="D106" s="90"/>
      <c r="E106" s="92"/>
      <c r="F106" s="92"/>
      <c r="G106" s="93"/>
      <c r="H106" s="92"/>
      <c r="I106" s="66"/>
    </row>
    <row r="107" spans="1:10" ht="27.75" customHeight="1">
      <c r="A107" s="21" t="s">
        <v>104</v>
      </c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43.5" customHeight="1">
      <c r="A108" s="95" t="s">
        <v>2</v>
      </c>
      <c r="B108" s="95" t="s">
        <v>3</v>
      </c>
      <c r="C108" s="95" t="s">
        <v>4</v>
      </c>
      <c r="D108" s="95" t="s">
        <v>5</v>
      </c>
      <c r="E108" s="96" t="s">
        <v>6</v>
      </c>
      <c r="F108" s="96" t="s">
        <v>7</v>
      </c>
      <c r="G108" s="97" t="s">
        <v>8</v>
      </c>
      <c r="H108" s="96" t="s">
        <v>9</v>
      </c>
      <c r="I108" s="23" t="s">
        <v>10</v>
      </c>
      <c r="J108" s="22" t="s">
        <v>34</v>
      </c>
    </row>
    <row r="109" spans="1:10" ht="29.25" customHeight="1">
      <c r="A109" s="59">
        <v>1</v>
      </c>
      <c r="B109" s="98" t="s">
        <v>105</v>
      </c>
      <c r="C109" s="98" t="s">
        <v>106</v>
      </c>
      <c r="D109" s="60">
        <v>35</v>
      </c>
      <c r="E109" s="99"/>
      <c r="F109" s="99">
        <f>D109*E109</f>
        <v>0</v>
      </c>
      <c r="G109" s="109"/>
      <c r="H109" s="99">
        <f>F109+(F109*G109/100)</f>
        <v>0</v>
      </c>
      <c r="I109" s="166"/>
      <c r="J109" s="116"/>
    </row>
    <row r="110" spans="1:10" ht="29.25" customHeight="1">
      <c r="A110" s="59">
        <v>2</v>
      </c>
      <c r="B110" s="98" t="s">
        <v>107</v>
      </c>
      <c r="C110" s="98" t="s">
        <v>106</v>
      </c>
      <c r="D110" s="60">
        <v>15</v>
      </c>
      <c r="E110" s="99"/>
      <c r="F110" s="99">
        <f>D110*E110</f>
        <v>0</v>
      </c>
      <c r="G110" s="109"/>
      <c r="H110" s="99">
        <f>F110+(F110*G110/100)</f>
        <v>0</v>
      </c>
      <c r="I110" s="166"/>
      <c r="J110" s="116"/>
    </row>
    <row r="111" spans="1:10" ht="29.25" customHeight="1">
      <c r="A111" s="59">
        <v>3</v>
      </c>
      <c r="B111" s="98" t="s">
        <v>108</v>
      </c>
      <c r="C111" s="98" t="s">
        <v>19</v>
      </c>
      <c r="D111" s="60">
        <v>4</v>
      </c>
      <c r="E111" s="99"/>
      <c r="F111" s="99">
        <f>D111*E111</f>
        <v>0</v>
      </c>
      <c r="G111" s="109"/>
      <c r="H111" s="99">
        <f>F111+(F111*G111/100)</f>
        <v>0</v>
      </c>
      <c r="I111" s="166"/>
      <c r="J111" s="116"/>
    </row>
    <row r="112" spans="1:10" ht="30" customHeight="1">
      <c r="A112" s="59">
        <v>4</v>
      </c>
      <c r="B112" s="98" t="s">
        <v>109</v>
      </c>
      <c r="C112" s="98" t="s">
        <v>19</v>
      </c>
      <c r="D112" s="60">
        <v>4</v>
      </c>
      <c r="E112" s="99"/>
      <c r="F112" s="99">
        <f>D112*E112</f>
        <v>0</v>
      </c>
      <c r="G112" s="109"/>
      <c r="H112" s="99">
        <f>F112+(F112*G112/100)</f>
        <v>0</v>
      </c>
      <c r="I112" s="166"/>
      <c r="J112" s="116"/>
    </row>
    <row r="113" spans="1:10" ht="30" customHeight="1">
      <c r="A113" s="59">
        <v>5</v>
      </c>
      <c r="B113" s="167" t="s">
        <v>110</v>
      </c>
      <c r="C113" s="98" t="s">
        <v>19</v>
      </c>
      <c r="D113" s="168">
        <v>20</v>
      </c>
      <c r="E113" s="99"/>
      <c r="F113" s="99">
        <f>D113*E113</f>
        <v>0</v>
      </c>
      <c r="G113" s="109"/>
      <c r="H113" s="99">
        <f>F113+(F113*G113/100)</f>
        <v>0</v>
      </c>
      <c r="I113" s="166"/>
      <c r="J113" s="116"/>
    </row>
    <row r="114" spans="1:10" ht="30" customHeight="1">
      <c r="A114" s="59">
        <v>6</v>
      </c>
      <c r="B114" s="98" t="s">
        <v>111</v>
      </c>
      <c r="C114" s="98" t="s">
        <v>19</v>
      </c>
      <c r="D114" s="60">
        <v>1500</v>
      </c>
      <c r="E114" s="99"/>
      <c r="F114" s="99">
        <f>D114*E114</f>
        <v>0</v>
      </c>
      <c r="G114" s="169"/>
      <c r="H114" s="99">
        <f>F114+(F114*G114/100)</f>
        <v>0</v>
      </c>
      <c r="I114" s="166"/>
      <c r="J114" s="170"/>
    </row>
    <row r="115" spans="1:10" ht="30" customHeight="1">
      <c r="A115" s="59">
        <v>7</v>
      </c>
      <c r="B115" s="98" t="s">
        <v>112</v>
      </c>
      <c r="C115" s="98" t="s">
        <v>19</v>
      </c>
      <c r="D115" s="60">
        <v>20</v>
      </c>
      <c r="E115" s="99"/>
      <c r="F115" s="99">
        <f>D115*E115</f>
        <v>0</v>
      </c>
      <c r="G115" s="109"/>
      <c r="H115" s="99">
        <f>F115+(F115*G115/100)</f>
        <v>0</v>
      </c>
      <c r="I115" s="166"/>
      <c r="J115" s="170"/>
    </row>
    <row r="116" spans="1:10" ht="48.75" customHeight="1">
      <c r="A116" s="59">
        <v>8</v>
      </c>
      <c r="B116" s="167" t="s">
        <v>113</v>
      </c>
      <c r="C116" s="98" t="s">
        <v>19</v>
      </c>
      <c r="D116" s="59">
        <v>2000</v>
      </c>
      <c r="E116" s="99"/>
      <c r="F116" s="99">
        <f>D116*E116</f>
        <v>0</v>
      </c>
      <c r="G116" s="109"/>
      <c r="H116" s="99">
        <f>F116+(F116*G116/100)</f>
        <v>0</v>
      </c>
      <c r="I116" s="166"/>
      <c r="J116" s="116"/>
    </row>
    <row r="117" spans="1:10" ht="48.75" customHeight="1">
      <c r="A117" s="59">
        <v>9</v>
      </c>
      <c r="B117" s="98" t="s">
        <v>114</v>
      </c>
      <c r="C117" s="98" t="s">
        <v>19</v>
      </c>
      <c r="D117" s="59">
        <v>900</v>
      </c>
      <c r="E117" s="99"/>
      <c r="F117" s="99">
        <f>D117*E117</f>
        <v>0</v>
      </c>
      <c r="G117" s="109"/>
      <c r="H117" s="99">
        <f>F117+(F117*G117/100)</f>
        <v>0</v>
      </c>
      <c r="I117" s="166"/>
      <c r="J117" s="116"/>
    </row>
    <row r="118" spans="1:10" ht="48.75" customHeight="1">
      <c r="A118" s="59">
        <v>10</v>
      </c>
      <c r="B118" s="98" t="s">
        <v>115</v>
      </c>
      <c r="C118" s="98" t="s">
        <v>53</v>
      </c>
      <c r="D118" s="60">
        <v>1000</v>
      </c>
      <c r="E118" s="99"/>
      <c r="F118" s="99">
        <f>D118*E118</f>
        <v>0</v>
      </c>
      <c r="G118" s="109"/>
      <c r="H118" s="99">
        <f>F118+(F118*G118/100)</f>
        <v>0</v>
      </c>
      <c r="I118" s="166"/>
      <c r="J118" s="116"/>
    </row>
    <row r="119" spans="1:10" ht="48.75" customHeight="1">
      <c r="A119" s="59">
        <v>11</v>
      </c>
      <c r="B119" s="98" t="s">
        <v>116</v>
      </c>
      <c r="C119" s="98" t="s">
        <v>19</v>
      </c>
      <c r="D119" s="59">
        <v>450</v>
      </c>
      <c r="E119" s="99"/>
      <c r="F119" s="99">
        <f>D119*E119</f>
        <v>0</v>
      </c>
      <c r="G119" s="109"/>
      <c r="H119" s="99">
        <f>F119+(F119*G119/100)</f>
        <v>0</v>
      </c>
      <c r="I119" s="166"/>
      <c r="J119" s="116"/>
    </row>
    <row r="120" spans="1:10" ht="48.75" customHeight="1">
      <c r="A120" s="59">
        <v>12</v>
      </c>
      <c r="B120" s="98" t="s">
        <v>117</v>
      </c>
      <c r="C120" s="98" t="s">
        <v>19</v>
      </c>
      <c r="D120" s="60">
        <v>20</v>
      </c>
      <c r="E120" s="99"/>
      <c r="F120" s="99">
        <f>D120*E120</f>
        <v>0</v>
      </c>
      <c r="G120" s="109"/>
      <c r="H120" s="99">
        <f>F120+(F120*G120/100)</f>
        <v>0</v>
      </c>
      <c r="I120" s="166"/>
      <c r="J120" s="166"/>
    </row>
    <row r="121" spans="1:10" ht="27.75" customHeight="1">
      <c r="A121" s="171" t="s">
        <v>118</v>
      </c>
      <c r="B121" s="171"/>
      <c r="C121" s="171"/>
      <c r="D121" s="171"/>
      <c r="E121" s="171"/>
      <c r="F121" s="64">
        <f>SUM(F109:F120)</f>
        <v>0</v>
      </c>
      <c r="G121" s="145"/>
      <c r="H121" s="64">
        <f>SUM(H109:H120)</f>
        <v>0</v>
      </c>
      <c r="I121" s="139"/>
      <c r="J121" s="140"/>
    </row>
    <row r="122" spans="1:10" ht="27.75" customHeight="1">
      <c r="A122" s="42"/>
      <c r="B122" s="172"/>
      <c r="C122" s="172"/>
      <c r="D122" s="172"/>
      <c r="E122" s="172"/>
      <c r="F122" s="173"/>
      <c r="G122" s="174"/>
      <c r="H122" s="173"/>
      <c r="I122" s="175"/>
      <c r="J122" s="175"/>
    </row>
    <row r="123" spans="1:10" ht="27.75" customHeight="1">
      <c r="A123" s="162" t="s">
        <v>119</v>
      </c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43.5" customHeight="1">
      <c r="A124" s="54" t="s">
        <v>2</v>
      </c>
      <c r="B124" s="54" t="s">
        <v>3</v>
      </c>
      <c r="C124" s="54" t="s">
        <v>4</v>
      </c>
      <c r="D124" s="54" t="s">
        <v>5</v>
      </c>
      <c r="E124" s="55" t="s">
        <v>31</v>
      </c>
      <c r="F124" s="55" t="s">
        <v>32</v>
      </c>
      <c r="G124" s="56" t="s">
        <v>8</v>
      </c>
      <c r="H124" s="55" t="s">
        <v>33</v>
      </c>
      <c r="I124" s="23" t="s">
        <v>10</v>
      </c>
      <c r="J124" s="22" t="s">
        <v>34</v>
      </c>
    </row>
    <row r="125" spans="1:10" ht="12.75">
      <c r="A125" s="59">
        <v>1</v>
      </c>
      <c r="B125" s="176" t="s">
        <v>120</v>
      </c>
      <c r="C125" s="59" t="s">
        <v>19</v>
      </c>
      <c r="D125" s="60">
        <v>12000</v>
      </c>
      <c r="E125" s="99"/>
      <c r="F125" s="99">
        <f>D125*E125</f>
        <v>0</v>
      </c>
      <c r="G125" s="106"/>
      <c r="H125" s="99">
        <f>F125+(F125*G125/100)</f>
        <v>0</v>
      </c>
      <c r="I125" s="111"/>
      <c r="J125" s="110"/>
    </row>
    <row r="126" spans="1:9" ht="27.75" customHeight="1">
      <c r="A126" s="63" t="s">
        <v>121</v>
      </c>
      <c r="B126" s="63"/>
      <c r="C126" s="63"/>
      <c r="D126" s="63"/>
      <c r="E126" s="63"/>
      <c r="F126" s="177">
        <f>SUM(F125)</f>
        <v>0</v>
      </c>
      <c r="G126" s="65"/>
      <c r="H126" s="177">
        <f>SUM(H125:H125)</f>
        <v>0</v>
      </c>
      <c r="I126" s="6"/>
    </row>
    <row r="127" spans="1:9" ht="27.75" customHeight="1">
      <c r="A127" s="90"/>
      <c r="B127" s="91"/>
      <c r="C127" s="90"/>
      <c r="D127" s="90"/>
      <c r="E127" s="92"/>
      <c r="F127" s="92"/>
      <c r="G127" s="93"/>
      <c r="H127" s="92"/>
      <c r="I127" s="66"/>
    </row>
    <row r="128" spans="1:10" ht="27.75" customHeight="1">
      <c r="A128" s="162" t="s">
        <v>122</v>
      </c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43.5" customHeight="1">
      <c r="A129" s="178" t="s">
        <v>2</v>
      </c>
      <c r="B129" s="178" t="s">
        <v>3</v>
      </c>
      <c r="C129" s="178" t="s">
        <v>4</v>
      </c>
      <c r="D129" s="178" t="s">
        <v>5</v>
      </c>
      <c r="E129" s="179" t="s">
        <v>31</v>
      </c>
      <c r="F129" s="179" t="s">
        <v>32</v>
      </c>
      <c r="G129" s="180" t="s">
        <v>8</v>
      </c>
      <c r="H129" s="179" t="s">
        <v>33</v>
      </c>
      <c r="I129" s="181" t="s">
        <v>10</v>
      </c>
      <c r="J129" s="182" t="s">
        <v>34</v>
      </c>
    </row>
    <row r="130" spans="1:10" ht="12.75">
      <c r="A130" s="183">
        <v>1</v>
      </c>
      <c r="B130" s="184" t="s">
        <v>123</v>
      </c>
      <c r="C130" s="185" t="s">
        <v>19</v>
      </c>
      <c r="D130" s="186">
        <v>24</v>
      </c>
      <c r="E130" s="187"/>
      <c r="F130" s="188">
        <f>D130*E130</f>
        <v>0</v>
      </c>
      <c r="G130" s="189"/>
      <c r="H130" s="188">
        <f>F130+(F130*G130/100)</f>
        <v>0</v>
      </c>
      <c r="I130" s="190"/>
      <c r="J130" s="169"/>
    </row>
    <row r="131" spans="1:10" ht="44.25" customHeight="1">
      <c r="A131" s="183">
        <v>2</v>
      </c>
      <c r="B131" s="191" t="s">
        <v>124</v>
      </c>
      <c r="C131" s="186" t="s">
        <v>19</v>
      </c>
      <c r="D131" s="186">
        <v>24</v>
      </c>
      <c r="E131" s="187"/>
      <c r="F131" s="188">
        <f>D131*E131</f>
        <v>0</v>
      </c>
      <c r="G131" s="189"/>
      <c r="H131" s="188">
        <f>F131+(F131*G131/100)</f>
        <v>0</v>
      </c>
      <c r="I131" s="190"/>
      <c r="J131" s="169"/>
    </row>
    <row r="132" spans="1:10" ht="28.5" customHeight="1">
      <c r="A132" s="59">
        <v>3</v>
      </c>
      <c r="B132" s="192" t="s">
        <v>125</v>
      </c>
      <c r="C132" s="186" t="s">
        <v>19</v>
      </c>
      <c r="D132" s="186">
        <v>24</v>
      </c>
      <c r="E132" s="187"/>
      <c r="F132" s="188">
        <f>D132*E132</f>
        <v>0</v>
      </c>
      <c r="G132" s="155"/>
      <c r="H132" s="188">
        <f>F132+(F132*G132/100)</f>
        <v>0</v>
      </c>
      <c r="I132" s="107"/>
      <c r="J132" s="120"/>
    </row>
    <row r="133" spans="1:10" ht="27.75" customHeight="1">
      <c r="A133" s="63" t="s">
        <v>126</v>
      </c>
      <c r="B133" s="63"/>
      <c r="C133" s="63"/>
      <c r="D133" s="63"/>
      <c r="E133" s="63"/>
      <c r="F133" s="193">
        <f>SUM(F130:F132)</f>
        <v>0</v>
      </c>
      <c r="G133" s="194"/>
      <c r="H133" s="193">
        <f>SUM(H130:H132)</f>
        <v>0</v>
      </c>
      <c r="I133" s="195"/>
      <c r="J133" s="195"/>
    </row>
    <row r="134" spans="1:9" ht="27.75" customHeight="1">
      <c r="A134" s="42"/>
      <c r="B134" s="42"/>
      <c r="C134" s="42"/>
      <c r="D134" s="42"/>
      <c r="E134" s="42"/>
      <c r="F134" s="43"/>
      <c r="G134" s="44"/>
      <c r="H134" s="43"/>
      <c r="I134" s="6"/>
    </row>
    <row r="135" spans="1:10" ht="27.75" customHeight="1">
      <c r="A135" s="21" t="s">
        <v>127</v>
      </c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43.5" customHeight="1">
      <c r="A136" s="22" t="s">
        <v>2</v>
      </c>
      <c r="B136" s="22" t="s">
        <v>3</v>
      </c>
      <c r="C136" s="22" t="s">
        <v>4</v>
      </c>
      <c r="D136" s="22" t="s">
        <v>5</v>
      </c>
      <c r="E136" s="23" t="s">
        <v>6</v>
      </c>
      <c r="F136" s="23" t="s">
        <v>7</v>
      </c>
      <c r="G136" s="24" t="s">
        <v>8</v>
      </c>
      <c r="H136" s="23" t="s">
        <v>9</v>
      </c>
      <c r="I136" s="23" t="s">
        <v>10</v>
      </c>
      <c r="J136" s="22" t="s">
        <v>11</v>
      </c>
    </row>
    <row r="137" spans="1:10" ht="12.75">
      <c r="A137" s="59">
        <v>1</v>
      </c>
      <c r="B137" s="196" t="s">
        <v>128</v>
      </c>
      <c r="C137" s="27" t="s">
        <v>58</v>
      </c>
      <c r="D137" s="49">
        <v>20</v>
      </c>
      <c r="E137" s="154"/>
      <c r="F137" s="154">
        <f>D137*E137</f>
        <v>0</v>
      </c>
      <c r="G137" s="155"/>
      <c r="H137" s="154">
        <f>F137+(F137*G137/100)</f>
        <v>0</v>
      </c>
      <c r="I137" s="156"/>
      <c r="J137" s="156"/>
    </row>
    <row r="138" spans="1:10" ht="28.5" customHeight="1">
      <c r="A138" s="36" t="s">
        <v>129</v>
      </c>
      <c r="B138" s="36" t="s">
        <v>130</v>
      </c>
      <c r="C138" s="36"/>
      <c r="D138" s="36"/>
      <c r="E138" s="36"/>
      <c r="F138" s="37">
        <f>SUM(F137)</f>
        <v>0</v>
      </c>
      <c r="G138" s="68"/>
      <c r="H138" s="39">
        <f>SUM(H137)</f>
        <v>0</v>
      </c>
      <c r="I138" s="40"/>
      <c r="J138" s="157"/>
    </row>
    <row r="139" spans="1:9" ht="28.5" customHeight="1">
      <c r="A139" s="90"/>
      <c r="B139" s="91"/>
      <c r="C139" s="90"/>
      <c r="D139" s="90"/>
      <c r="E139" s="92"/>
      <c r="F139" s="92"/>
      <c r="G139" s="93"/>
      <c r="H139" s="92"/>
      <c r="I139" s="66"/>
    </row>
    <row r="140" spans="1:10" ht="28.5" customHeight="1">
      <c r="A140" s="21" t="s">
        <v>131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43.5" customHeight="1">
      <c r="A141" s="22" t="s">
        <v>2</v>
      </c>
      <c r="B141" s="22" t="s">
        <v>3</v>
      </c>
      <c r="C141" s="22" t="s">
        <v>4</v>
      </c>
      <c r="D141" s="22" t="s">
        <v>5</v>
      </c>
      <c r="E141" s="23" t="s">
        <v>6</v>
      </c>
      <c r="F141" s="23" t="s">
        <v>7</v>
      </c>
      <c r="G141" s="24" t="s">
        <v>8</v>
      </c>
      <c r="H141" s="23" t="s">
        <v>9</v>
      </c>
      <c r="I141" s="23" t="s">
        <v>10</v>
      </c>
      <c r="J141" s="22" t="s">
        <v>11</v>
      </c>
    </row>
    <row r="142" spans="1:10" ht="12.75">
      <c r="A142" s="59">
        <v>1</v>
      </c>
      <c r="B142" s="196" t="s">
        <v>132</v>
      </c>
      <c r="C142" s="27" t="s">
        <v>58</v>
      </c>
      <c r="D142" s="49">
        <v>200</v>
      </c>
      <c r="E142" s="154"/>
      <c r="F142" s="154">
        <f>D142*E142</f>
        <v>0</v>
      </c>
      <c r="G142" s="155"/>
      <c r="H142" s="154">
        <f>F142+(F142*G142/100)</f>
        <v>0</v>
      </c>
      <c r="I142" s="156"/>
      <c r="J142" s="156"/>
    </row>
    <row r="143" spans="1:10" ht="29.25" customHeight="1">
      <c r="A143" s="36" t="s">
        <v>133</v>
      </c>
      <c r="B143" s="36" t="s">
        <v>130</v>
      </c>
      <c r="C143" s="36"/>
      <c r="D143" s="36"/>
      <c r="E143" s="36"/>
      <c r="F143" s="37">
        <f>SUM(F142)</f>
        <v>0</v>
      </c>
      <c r="G143" s="68"/>
      <c r="H143" s="39">
        <f>SUM(H142)</f>
        <v>0</v>
      </c>
      <c r="I143" s="40"/>
      <c r="J143" s="157"/>
    </row>
    <row r="144" spans="1:9" ht="27.75" customHeight="1">
      <c r="A144" s="90"/>
      <c r="B144" s="91"/>
      <c r="C144" s="90"/>
      <c r="D144" s="90"/>
      <c r="E144" s="92"/>
      <c r="F144" s="92"/>
      <c r="G144" s="93"/>
      <c r="H144" s="92"/>
      <c r="I144" s="66"/>
    </row>
    <row r="145" spans="1:10" ht="27.75" customHeight="1">
      <c r="A145" s="21" t="s">
        <v>134</v>
      </c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3.5" customHeight="1">
      <c r="A146" s="22" t="s">
        <v>2</v>
      </c>
      <c r="B146" s="22" t="s">
        <v>3</v>
      </c>
      <c r="C146" s="22" t="s">
        <v>4</v>
      </c>
      <c r="D146" s="22" t="s">
        <v>5</v>
      </c>
      <c r="E146" s="23" t="s">
        <v>6</v>
      </c>
      <c r="F146" s="23" t="s">
        <v>7</v>
      </c>
      <c r="G146" s="24" t="s">
        <v>8</v>
      </c>
      <c r="H146" s="23" t="s">
        <v>9</v>
      </c>
      <c r="I146" s="23" t="s">
        <v>10</v>
      </c>
      <c r="J146" s="22" t="s">
        <v>11</v>
      </c>
    </row>
    <row r="147" spans="1:10" ht="12.75">
      <c r="A147" s="27">
        <v>1</v>
      </c>
      <c r="B147" s="46" t="s">
        <v>135</v>
      </c>
      <c r="C147" s="27" t="s">
        <v>136</v>
      </c>
      <c r="D147" s="49">
        <v>300</v>
      </c>
      <c r="E147" s="164"/>
      <c r="F147" s="197">
        <f>D147*E147</f>
        <v>0</v>
      </c>
      <c r="G147" s="198"/>
      <c r="H147" s="197">
        <f>F147+(F147*G147/100)</f>
        <v>0</v>
      </c>
      <c r="I147" s="30"/>
      <c r="J147" s="30"/>
    </row>
    <row r="148" spans="1:10" ht="29.25" customHeight="1">
      <c r="A148" s="36" t="s">
        <v>137</v>
      </c>
      <c r="B148" s="36"/>
      <c r="C148" s="36"/>
      <c r="D148" s="36"/>
      <c r="E148" s="36"/>
      <c r="F148" s="37">
        <f>SUM(F147)</f>
        <v>0</v>
      </c>
      <c r="G148" s="38"/>
      <c r="H148" s="39">
        <f>SUM(H147)</f>
        <v>0</v>
      </c>
      <c r="I148" s="40"/>
      <c r="J148" s="41"/>
    </row>
    <row r="149" spans="1:10" ht="29.25" customHeight="1">
      <c r="A149" s="199"/>
      <c r="B149" s="200"/>
      <c r="C149" s="199"/>
      <c r="D149" s="16"/>
      <c r="E149" s="201"/>
      <c r="F149" s="202"/>
      <c r="G149" s="203"/>
      <c r="H149" s="202"/>
      <c r="I149" s="41"/>
      <c r="J149" s="41"/>
    </row>
    <row r="150" spans="1:10" ht="29.25" customHeight="1">
      <c r="A150" s="21" t="s">
        <v>138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3.5" customHeight="1">
      <c r="A151" s="95" t="s">
        <v>2</v>
      </c>
      <c r="B151" s="95" t="s">
        <v>3</v>
      </c>
      <c r="C151" s="95" t="s">
        <v>4</v>
      </c>
      <c r="D151" s="95" t="s">
        <v>5</v>
      </c>
      <c r="E151" s="96" t="s">
        <v>6</v>
      </c>
      <c r="F151" s="96" t="s">
        <v>7</v>
      </c>
      <c r="G151" s="97" t="s">
        <v>8</v>
      </c>
      <c r="H151" s="96" t="s">
        <v>9</v>
      </c>
      <c r="I151" s="23" t="s">
        <v>10</v>
      </c>
      <c r="J151" s="22" t="s">
        <v>34</v>
      </c>
    </row>
    <row r="152" spans="1:10" ht="12.75">
      <c r="A152" s="27">
        <v>1</v>
      </c>
      <c r="B152" s="58" t="s">
        <v>139</v>
      </c>
      <c r="C152" s="204" t="s">
        <v>19</v>
      </c>
      <c r="D152" s="205">
        <v>20</v>
      </c>
      <c r="E152" s="206"/>
      <c r="F152" s="48">
        <f>D152*E152</f>
        <v>0</v>
      </c>
      <c r="G152" s="207"/>
      <c r="H152" s="48">
        <f>F152+(F152*G152/100)</f>
        <v>0</v>
      </c>
      <c r="I152" s="208"/>
      <c r="J152" s="208"/>
    </row>
    <row r="153" spans="1:10" ht="12.75">
      <c r="A153" s="27">
        <v>2</v>
      </c>
      <c r="B153" s="209" t="s">
        <v>140</v>
      </c>
      <c r="C153" s="27" t="s">
        <v>58</v>
      </c>
      <c r="D153" s="49">
        <v>2500</v>
      </c>
      <c r="E153" s="48"/>
      <c r="F153" s="48">
        <f>D153*E153</f>
        <v>0</v>
      </c>
      <c r="G153" s="29"/>
      <c r="H153" s="48">
        <f>F153+(F153*G153/100)</f>
        <v>0</v>
      </c>
      <c r="I153" s="208"/>
      <c r="J153" s="208"/>
    </row>
    <row r="154" spans="1:10" ht="12.75">
      <c r="A154" s="27">
        <v>3</v>
      </c>
      <c r="B154" s="210" t="s">
        <v>141</v>
      </c>
      <c r="C154" s="27" t="s">
        <v>19</v>
      </c>
      <c r="D154" s="49">
        <v>40000</v>
      </c>
      <c r="E154" s="48"/>
      <c r="F154" s="48">
        <f>D154*E154</f>
        <v>0</v>
      </c>
      <c r="G154" s="29"/>
      <c r="H154" s="48">
        <f>F154+(F154*G154/100)</f>
        <v>0</v>
      </c>
      <c r="I154" s="208"/>
      <c r="J154" s="208"/>
    </row>
    <row r="155" spans="1:10" ht="27.75" customHeight="1">
      <c r="A155" s="171" t="s">
        <v>142</v>
      </c>
      <c r="B155" s="171"/>
      <c r="C155" s="171"/>
      <c r="D155" s="171"/>
      <c r="E155" s="171"/>
      <c r="F155" s="64">
        <f>SUM(F152:F154)</f>
        <v>0</v>
      </c>
      <c r="G155" s="211"/>
      <c r="H155" s="64">
        <f>SUM(H152:H154)</f>
        <v>0</v>
      </c>
      <c r="I155" s="212"/>
      <c r="J155" s="213"/>
    </row>
    <row r="156" spans="1:10" ht="27.75" customHeight="1">
      <c r="A156" s="214"/>
      <c r="B156" s="214"/>
      <c r="C156" s="214"/>
      <c r="D156" s="214"/>
      <c r="E156" s="214"/>
      <c r="F156" s="215"/>
      <c r="G156" s="216"/>
      <c r="H156" s="215"/>
      <c r="I156" s="217"/>
      <c r="J156" s="217"/>
    </row>
    <row r="157" spans="1:10" ht="27.75" customHeight="1">
      <c r="A157" s="126" t="s">
        <v>143</v>
      </c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43.5" customHeight="1">
      <c r="A158" s="54" t="s">
        <v>2</v>
      </c>
      <c r="B158" s="54" t="s">
        <v>3</v>
      </c>
      <c r="C158" s="54" t="s">
        <v>4</v>
      </c>
      <c r="D158" s="54" t="s">
        <v>5</v>
      </c>
      <c r="E158" s="55" t="s">
        <v>31</v>
      </c>
      <c r="F158" s="55" t="s">
        <v>32</v>
      </c>
      <c r="G158" s="56" t="s">
        <v>8</v>
      </c>
      <c r="H158" s="55" t="s">
        <v>33</v>
      </c>
      <c r="I158" s="23" t="s">
        <v>10</v>
      </c>
      <c r="J158" s="22" t="s">
        <v>34</v>
      </c>
    </row>
    <row r="159" spans="1:10" ht="28.5" customHeight="1">
      <c r="A159" s="218">
        <v>1</v>
      </c>
      <c r="B159" s="86" t="s">
        <v>144</v>
      </c>
      <c r="C159" s="218" t="s">
        <v>19</v>
      </c>
      <c r="D159" s="219">
        <v>300</v>
      </c>
      <c r="E159" s="131"/>
      <c r="F159" s="131">
        <f>D159*E159</f>
        <v>0</v>
      </c>
      <c r="G159" s="220"/>
      <c r="H159" s="131">
        <f>F159+(F159*G159/100)</f>
        <v>0</v>
      </c>
      <c r="I159" s="62"/>
      <c r="J159" s="62"/>
    </row>
    <row r="160" spans="1:10" ht="28.5" customHeight="1">
      <c r="A160" s="218">
        <v>2</v>
      </c>
      <c r="B160" s="86" t="s">
        <v>145</v>
      </c>
      <c r="C160" s="218" t="s">
        <v>19</v>
      </c>
      <c r="D160" s="219">
        <v>300</v>
      </c>
      <c r="E160" s="131"/>
      <c r="F160" s="131">
        <f>D160*E160</f>
        <v>0</v>
      </c>
      <c r="G160" s="220"/>
      <c r="H160" s="131">
        <f>F160+(F160*G160/100)</f>
        <v>0</v>
      </c>
      <c r="I160" s="62"/>
      <c r="J160" s="62"/>
    </row>
    <row r="161" spans="1:10" ht="28.5" customHeight="1">
      <c r="A161" s="218">
        <v>3</v>
      </c>
      <c r="B161" s="86" t="s">
        <v>146</v>
      </c>
      <c r="C161" s="218" t="s">
        <v>19</v>
      </c>
      <c r="D161" s="219">
        <v>200</v>
      </c>
      <c r="E161" s="131"/>
      <c r="F161" s="131">
        <f>D161*E161</f>
        <v>0</v>
      </c>
      <c r="G161" s="220"/>
      <c r="H161" s="131">
        <f>F161+(F161*G161/100)</f>
        <v>0</v>
      </c>
      <c r="I161" s="62"/>
      <c r="J161" s="62"/>
    </row>
    <row r="162" spans="1:10" ht="12.75">
      <c r="A162" s="218">
        <v>4</v>
      </c>
      <c r="B162" s="86" t="s">
        <v>147</v>
      </c>
      <c r="C162" s="218" t="s">
        <v>19</v>
      </c>
      <c r="D162" s="219">
        <v>10000</v>
      </c>
      <c r="E162" s="131"/>
      <c r="F162" s="131">
        <f>D162*E162</f>
        <v>0</v>
      </c>
      <c r="G162" s="220"/>
      <c r="H162" s="131">
        <f>F162+(F162*G162/100)</f>
        <v>0</v>
      </c>
      <c r="I162" s="62"/>
      <c r="J162" s="62"/>
    </row>
    <row r="163" spans="1:10" ht="12.75">
      <c r="A163" s="218">
        <v>5</v>
      </c>
      <c r="B163" s="86" t="s">
        <v>148</v>
      </c>
      <c r="C163" s="218" t="s">
        <v>19</v>
      </c>
      <c r="D163" s="219">
        <v>6</v>
      </c>
      <c r="E163" s="131"/>
      <c r="F163" s="131">
        <f>D163*E163</f>
        <v>0</v>
      </c>
      <c r="G163" s="220"/>
      <c r="H163" s="131">
        <f>F163+(F163*G163/100)</f>
        <v>0</v>
      </c>
      <c r="I163" s="62"/>
      <c r="J163" s="62"/>
    </row>
    <row r="164" spans="1:10" ht="12.75">
      <c r="A164" s="218">
        <v>6</v>
      </c>
      <c r="B164" s="221" t="s">
        <v>149</v>
      </c>
      <c r="C164" s="222" t="s">
        <v>19</v>
      </c>
      <c r="D164" s="219">
        <v>20</v>
      </c>
      <c r="E164" s="131"/>
      <c r="F164" s="131">
        <f>D164*E164</f>
        <v>0</v>
      </c>
      <c r="G164" s="220"/>
      <c r="H164" s="131">
        <f>F164+(F164*G164/100)</f>
        <v>0</v>
      </c>
      <c r="I164" s="62"/>
      <c r="J164" s="62"/>
    </row>
    <row r="165" spans="1:10" ht="12.75">
      <c r="A165" s="218">
        <v>7</v>
      </c>
      <c r="B165" s="86" t="s">
        <v>150</v>
      </c>
      <c r="C165" s="218" t="s">
        <v>19</v>
      </c>
      <c r="D165" s="223">
        <v>30</v>
      </c>
      <c r="E165" s="131"/>
      <c r="F165" s="131">
        <f>D165*E165</f>
        <v>0</v>
      </c>
      <c r="G165" s="220"/>
      <c r="H165" s="131">
        <f>F165+(F165*G165/100)</f>
        <v>0</v>
      </c>
      <c r="I165" s="62"/>
      <c r="J165" s="62"/>
    </row>
    <row r="166" spans="1:10" ht="12.75">
      <c r="A166" s="218">
        <v>8</v>
      </c>
      <c r="B166" s="86" t="s">
        <v>151</v>
      </c>
      <c r="C166" s="218" t="s">
        <v>19</v>
      </c>
      <c r="D166" s="219">
        <v>8</v>
      </c>
      <c r="E166" s="131"/>
      <c r="F166" s="131">
        <f>D166*E166</f>
        <v>0</v>
      </c>
      <c r="G166" s="220"/>
      <c r="H166" s="131">
        <f>F166+(F166*G166/100)</f>
        <v>0</v>
      </c>
      <c r="I166" s="62"/>
      <c r="J166" s="62"/>
    </row>
    <row r="167" spans="1:10" ht="12.75">
      <c r="A167" s="218">
        <v>9</v>
      </c>
      <c r="B167" s="221" t="s">
        <v>152</v>
      </c>
      <c r="C167" s="218" t="s">
        <v>19</v>
      </c>
      <c r="D167" s="219">
        <v>200</v>
      </c>
      <c r="E167" s="131"/>
      <c r="F167" s="131">
        <f>D167*E167</f>
        <v>0</v>
      </c>
      <c r="G167" s="220"/>
      <c r="H167" s="131">
        <f>F167+(F167*G167/100)</f>
        <v>0</v>
      </c>
      <c r="I167" s="62"/>
      <c r="J167" s="62"/>
    </row>
    <row r="168" spans="1:10" ht="12.75">
      <c r="A168" s="218">
        <v>10</v>
      </c>
      <c r="B168" s="221" t="s">
        <v>153</v>
      </c>
      <c r="C168" s="218" t="s">
        <v>19</v>
      </c>
      <c r="D168" s="219">
        <v>20</v>
      </c>
      <c r="E168" s="131"/>
      <c r="F168" s="131">
        <f>D168*E168</f>
        <v>0</v>
      </c>
      <c r="G168" s="220"/>
      <c r="H168" s="131">
        <f>F168+(F168*G168/100)</f>
        <v>0</v>
      </c>
      <c r="I168" s="62"/>
      <c r="J168" s="62"/>
    </row>
    <row r="169" spans="1:9" ht="27.75" customHeight="1">
      <c r="A169" s="87" t="s">
        <v>154</v>
      </c>
      <c r="B169" s="87"/>
      <c r="C169" s="87"/>
      <c r="D169" s="87"/>
      <c r="E169" s="87"/>
      <c r="F169" s="88">
        <f>SUM(F159:F168)</f>
        <v>0</v>
      </c>
      <c r="G169" s="89"/>
      <c r="H169" s="88">
        <f>SUM(H159:H168)</f>
        <v>0</v>
      </c>
      <c r="I169" s="6"/>
    </row>
    <row r="170" spans="1:9" ht="27.75" customHeight="1">
      <c r="A170" s="224"/>
      <c r="B170" s="224"/>
      <c r="C170" s="224"/>
      <c r="D170" s="224"/>
      <c r="E170" s="224"/>
      <c r="F170" s="225"/>
      <c r="G170" s="226"/>
      <c r="H170" s="225"/>
      <c r="I170" s="6"/>
    </row>
    <row r="171" spans="1:10" ht="27.75" customHeight="1">
      <c r="A171" s="21" t="s">
        <v>155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3.5" customHeight="1">
      <c r="A172" s="22" t="s">
        <v>2</v>
      </c>
      <c r="B172" s="22" t="s">
        <v>3</v>
      </c>
      <c r="C172" s="22" t="s">
        <v>4</v>
      </c>
      <c r="D172" s="22" t="s">
        <v>5</v>
      </c>
      <c r="E172" s="23" t="s">
        <v>6</v>
      </c>
      <c r="F172" s="23" t="s">
        <v>7</v>
      </c>
      <c r="G172" s="24" t="s">
        <v>8</v>
      </c>
      <c r="H172" s="23" t="s">
        <v>9</v>
      </c>
      <c r="I172" s="23" t="s">
        <v>10</v>
      </c>
      <c r="J172" s="22" t="s">
        <v>11</v>
      </c>
    </row>
    <row r="173" spans="1:10" ht="12.75">
      <c r="A173" s="27">
        <v>1</v>
      </c>
      <c r="B173" s="58" t="s">
        <v>156</v>
      </c>
      <c r="C173" s="98" t="s">
        <v>19</v>
      </c>
      <c r="D173" s="60">
        <v>500</v>
      </c>
      <c r="E173" s="48"/>
      <c r="F173" s="48">
        <f>D173*E173</f>
        <v>0</v>
      </c>
      <c r="G173" s="227"/>
      <c r="H173" s="48">
        <f>F173+(F173*G173/100)</f>
        <v>0</v>
      </c>
      <c r="I173" s="228"/>
      <c r="J173" s="229"/>
    </row>
    <row r="174" spans="1:10" ht="12.75">
      <c r="A174" s="27">
        <v>2</v>
      </c>
      <c r="B174" s="58" t="s">
        <v>157</v>
      </c>
      <c r="C174" s="98" t="s">
        <v>19</v>
      </c>
      <c r="D174" s="60">
        <v>6000</v>
      </c>
      <c r="E174" s="48"/>
      <c r="F174" s="48">
        <f>D174*E174</f>
        <v>0</v>
      </c>
      <c r="G174" s="227"/>
      <c r="H174" s="48">
        <f>F174+(F174*G174/100)</f>
        <v>0</v>
      </c>
      <c r="I174" s="228"/>
      <c r="J174" s="229"/>
    </row>
    <row r="175" spans="1:10" ht="12.75">
      <c r="A175" s="27">
        <v>3</v>
      </c>
      <c r="B175" s="57" t="s">
        <v>158</v>
      </c>
      <c r="C175" s="98" t="s">
        <v>19</v>
      </c>
      <c r="D175" s="60">
        <v>800</v>
      </c>
      <c r="E175" s="48"/>
      <c r="F175" s="48">
        <f>D175*E175</f>
        <v>0</v>
      </c>
      <c r="G175" s="227"/>
      <c r="H175" s="48">
        <f>F175+(F175*G175/100)</f>
        <v>0</v>
      </c>
      <c r="I175" s="228"/>
      <c r="J175" s="229"/>
    </row>
    <row r="176" spans="1:10" ht="12.75">
      <c r="A176" s="27">
        <v>4</v>
      </c>
      <c r="B176" s="58" t="s">
        <v>159</v>
      </c>
      <c r="C176" s="57" t="s">
        <v>19</v>
      </c>
      <c r="D176" s="60">
        <v>4000</v>
      </c>
      <c r="E176" s="48"/>
      <c r="F176" s="48">
        <f>D176*E176</f>
        <v>0</v>
      </c>
      <c r="G176" s="227"/>
      <c r="H176" s="48">
        <f>F176+(F176*G176/100)</f>
        <v>0</v>
      </c>
      <c r="I176" s="229"/>
      <c r="J176" s="229"/>
    </row>
    <row r="177" spans="1:10" ht="12.75">
      <c r="A177" s="27">
        <v>5</v>
      </c>
      <c r="B177" s="57" t="s">
        <v>160</v>
      </c>
      <c r="C177" s="98" t="s">
        <v>19</v>
      </c>
      <c r="D177" s="60">
        <v>800</v>
      </c>
      <c r="E177" s="48"/>
      <c r="F177" s="48">
        <f>D177*E177</f>
        <v>0</v>
      </c>
      <c r="G177" s="227"/>
      <c r="H177" s="48">
        <f>F177+(F177*G177/100)</f>
        <v>0</v>
      </c>
      <c r="I177" s="229"/>
      <c r="J177" s="229"/>
    </row>
    <row r="178" spans="1:10" ht="27.75" customHeight="1">
      <c r="A178" s="36" t="s">
        <v>161</v>
      </c>
      <c r="B178" s="36"/>
      <c r="C178" s="36"/>
      <c r="D178" s="36"/>
      <c r="E178" s="36"/>
      <c r="F178" s="37">
        <f>SUM(F173:F177)</f>
        <v>0</v>
      </c>
      <c r="G178" s="68"/>
      <c r="H178" s="39">
        <f>SUM(H173:H177)</f>
        <v>0</v>
      </c>
      <c r="I178" s="40"/>
      <c r="J178" s="157"/>
    </row>
    <row r="179" spans="1:9" ht="27.75" customHeight="1">
      <c r="A179" s="123"/>
      <c r="B179" s="123"/>
      <c r="C179" s="123"/>
      <c r="D179" s="123"/>
      <c r="E179" s="123"/>
      <c r="F179" s="124"/>
      <c r="G179" s="125"/>
      <c r="H179" s="124"/>
      <c r="I179" s="6"/>
    </row>
    <row r="180" spans="1:10" ht="27.75" customHeight="1">
      <c r="A180" s="21" t="s">
        <v>162</v>
      </c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3.5" customHeight="1">
      <c r="A181" s="22" t="s">
        <v>2</v>
      </c>
      <c r="B181" s="22" t="s">
        <v>3</v>
      </c>
      <c r="C181" s="22" t="s">
        <v>4</v>
      </c>
      <c r="D181" s="22" t="s">
        <v>5</v>
      </c>
      <c r="E181" s="23" t="s">
        <v>6</v>
      </c>
      <c r="F181" s="23" t="s">
        <v>7</v>
      </c>
      <c r="G181" s="24" t="s">
        <v>8</v>
      </c>
      <c r="H181" s="23" t="s">
        <v>9</v>
      </c>
      <c r="I181" s="23" t="s">
        <v>10</v>
      </c>
      <c r="J181" s="22" t="s">
        <v>11</v>
      </c>
    </row>
    <row r="182" spans="1:10" ht="27.75" customHeight="1">
      <c r="A182" s="230">
        <v>1</v>
      </c>
      <c r="B182" s="231" t="s">
        <v>163</v>
      </c>
      <c r="C182" s="112" t="s">
        <v>19</v>
      </c>
      <c r="D182" s="232">
        <v>50</v>
      </c>
      <c r="E182" s="233"/>
      <c r="F182" s="233">
        <f>D182*E182</f>
        <v>0</v>
      </c>
      <c r="G182" s="33"/>
      <c r="H182" s="233">
        <f>F182+(F182*G182/100)</f>
        <v>0</v>
      </c>
      <c r="I182" s="35"/>
      <c r="J182" s="47"/>
    </row>
    <row r="183" spans="1:10" ht="12.75">
      <c r="A183" s="230">
        <v>2</v>
      </c>
      <c r="B183" s="231" t="s">
        <v>164</v>
      </c>
      <c r="C183" s="112" t="s">
        <v>19</v>
      </c>
      <c r="D183" s="232">
        <v>20</v>
      </c>
      <c r="E183" s="233"/>
      <c r="F183" s="233">
        <f>D183*E183</f>
        <v>0</v>
      </c>
      <c r="G183" s="33"/>
      <c r="H183" s="233">
        <f>F183+(F183*G183/100)</f>
        <v>0</v>
      </c>
      <c r="I183" s="35"/>
      <c r="J183" s="47"/>
    </row>
    <row r="184" spans="1:10" ht="27.75" customHeight="1">
      <c r="A184" s="230">
        <v>3</v>
      </c>
      <c r="B184" s="231" t="s">
        <v>165</v>
      </c>
      <c r="C184" s="112" t="s">
        <v>19</v>
      </c>
      <c r="D184" s="232">
        <v>20</v>
      </c>
      <c r="E184" s="233"/>
      <c r="F184" s="233">
        <f>D184*E184</f>
        <v>0</v>
      </c>
      <c r="G184" s="33"/>
      <c r="H184" s="233">
        <f>F184+(F184*G184/100)</f>
        <v>0</v>
      </c>
      <c r="I184" s="35"/>
      <c r="J184" s="47"/>
    </row>
    <row r="185" spans="1:10" ht="27.75" customHeight="1">
      <c r="A185" s="230">
        <v>4</v>
      </c>
      <c r="B185" s="231" t="s">
        <v>166</v>
      </c>
      <c r="C185" s="112" t="s">
        <v>19</v>
      </c>
      <c r="D185" s="232">
        <v>10</v>
      </c>
      <c r="E185" s="233"/>
      <c r="F185" s="233">
        <f>D185*E185</f>
        <v>0</v>
      </c>
      <c r="G185" s="33"/>
      <c r="H185" s="233">
        <f>F185+(F185*G185/100)</f>
        <v>0</v>
      </c>
      <c r="I185" s="35"/>
      <c r="J185" s="47"/>
    </row>
    <row r="186" spans="1:10" ht="27.75" customHeight="1">
      <c r="A186" s="230">
        <v>5</v>
      </c>
      <c r="B186" s="231" t="s">
        <v>167</v>
      </c>
      <c r="C186" s="47" t="s">
        <v>58</v>
      </c>
      <c r="D186" s="232">
        <v>10</v>
      </c>
      <c r="E186" s="233"/>
      <c r="F186" s="233">
        <f>D186*E186</f>
        <v>0</v>
      </c>
      <c r="G186" s="33"/>
      <c r="H186" s="233">
        <f>F186+(F186*G186/100)</f>
        <v>0</v>
      </c>
      <c r="I186" s="35"/>
      <c r="J186" s="47"/>
    </row>
    <row r="187" spans="1:10" ht="27.75" customHeight="1">
      <c r="A187" s="230">
        <v>6</v>
      </c>
      <c r="B187" s="231" t="s">
        <v>168</v>
      </c>
      <c r="C187" s="47" t="s">
        <v>58</v>
      </c>
      <c r="D187" s="232">
        <v>10</v>
      </c>
      <c r="E187" s="233"/>
      <c r="F187" s="233">
        <f>D187*E187</f>
        <v>0</v>
      </c>
      <c r="G187" s="33"/>
      <c r="H187" s="233">
        <f>F187+(F187*G187/100)</f>
        <v>0</v>
      </c>
      <c r="I187" s="35"/>
      <c r="J187" s="47"/>
    </row>
    <row r="188" spans="1:10" ht="27.75" customHeight="1">
      <c r="A188" s="230">
        <v>7</v>
      </c>
      <c r="B188" s="231" t="s">
        <v>169</v>
      </c>
      <c r="C188" s="47" t="s">
        <v>58</v>
      </c>
      <c r="D188" s="232">
        <v>20</v>
      </c>
      <c r="E188" s="233"/>
      <c r="F188" s="233">
        <f>D188*E188</f>
        <v>0</v>
      </c>
      <c r="G188" s="33"/>
      <c r="H188" s="233">
        <f>F188+(F188*G188/100)</f>
        <v>0</v>
      </c>
      <c r="I188" s="35"/>
      <c r="J188" s="47"/>
    </row>
    <row r="189" spans="1:10" ht="27.75" customHeight="1">
      <c r="A189" s="230">
        <v>8</v>
      </c>
      <c r="B189" s="31" t="s">
        <v>170</v>
      </c>
      <c r="C189" s="47" t="s">
        <v>58</v>
      </c>
      <c r="D189" s="232">
        <v>2</v>
      </c>
      <c r="E189" s="233"/>
      <c r="F189" s="233">
        <f>D189*E189</f>
        <v>0</v>
      </c>
      <c r="G189" s="33"/>
      <c r="H189" s="233">
        <f>F189+(F189*G189/100)</f>
        <v>0</v>
      </c>
      <c r="I189" s="35"/>
      <c r="J189" s="47"/>
    </row>
    <row r="190" spans="1:10" ht="27.75" customHeight="1">
      <c r="A190" s="230">
        <v>9</v>
      </c>
      <c r="B190" s="31" t="s">
        <v>171</v>
      </c>
      <c r="C190" s="47" t="s">
        <v>58</v>
      </c>
      <c r="D190" s="232">
        <v>2</v>
      </c>
      <c r="E190" s="233"/>
      <c r="F190" s="233">
        <f>D190*E190</f>
        <v>0</v>
      </c>
      <c r="G190" s="33"/>
      <c r="H190" s="233">
        <f>F190+(F190*G190/100)</f>
        <v>0</v>
      </c>
      <c r="I190" s="234"/>
      <c r="J190" s="47"/>
    </row>
    <row r="191" spans="1:10" ht="27.75" customHeight="1">
      <c r="A191" s="36" t="s">
        <v>172</v>
      </c>
      <c r="B191" s="36"/>
      <c r="C191" s="36"/>
      <c r="D191" s="36"/>
      <c r="E191" s="36"/>
      <c r="F191" s="235">
        <f>SUM(F182:F190)</f>
        <v>0</v>
      </c>
      <c r="G191" s="38"/>
      <c r="H191" s="236">
        <f>SUM(H182:H190)</f>
        <v>0</v>
      </c>
      <c r="I191" s="40"/>
      <c r="J191" s="237"/>
    </row>
    <row r="192" spans="1:9" ht="27.75" customHeight="1">
      <c r="A192" s="90"/>
      <c r="B192" s="91"/>
      <c r="C192" s="90"/>
      <c r="D192" s="90"/>
      <c r="E192" s="92"/>
      <c r="F192" s="92"/>
      <c r="G192" s="93"/>
      <c r="H192" s="92"/>
      <c r="I192" s="66"/>
    </row>
    <row r="193" spans="1:10" ht="27.75" customHeight="1">
      <c r="A193" s="21" t="s">
        <v>173</v>
      </c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3.5" customHeight="1">
      <c r="A194" s="54" t="s">
        <v>2</v>
      </c>
      <c r="B194" s="54" t="s">
        <v>3</v>
      </c>
      <c r="C194" s="54" t="s">
        <v>4</v>
      </c>
      <c r="D194" s="54" t="s">
        <v>5</v>
      </c>
      <c r="E194" s="55" t="s">
        <v>31</v>
      </c>
      <c r="F194" s="55" t="s">
        <v>32</v>
      </c>
      <c r="G194" s="56" t="s">
        <v>8</v>
      </c>
      <c r="H194" s="55" t="s">
        <v>33</v>
      </c>
      <c r="I194" s="23" t="s">
        <v>10</v>
      </c>
      <c r="J194" s="22" t="s">
        <v>34</v>
      </c>
    </row>
    <row r="195" spans="1:10" ht="12.75">
      <c r="A195" s="27">
        <v>1</v>
      </c>
      <c r="B195" s="238" t="s">
        <v>174</v>
      </c>
      <c r="C195" s="59" t="s">
        <v>175</v>
      </c>
      <c r="D195" s="60">
        <v>3</v>
      </c>
      <c r="E195" s="48"/>
      <c r="F195" s="48">
        <f>D195*E195</f>
        <v>0</v>
      </c>
      <c r="G195" s="227"/>
      <c r="H195" s="48">
        <f>F195+(F195*G195/100)</f>
        <v>0</v>
      </c>
      <c r="I195" s="239"/>
      <c r="J195" s="240"/>
    </row>
    <row r="196" spans="1:10" ht="12.75">
      <c r="A196" s="27">
        <v>2</v>
      </c>
      <c r="B196" s="238" t="s">
        <v>176</v>
      </c>
      <c r="C196" s="59" t="s">
        <v>175</v>
      </c>
      <c r="D196" s="60">
        <v>3</v>
      </c>
      <c r="E196" s="48"/>
      <c r="F196" s="48">
        <f>D196*E196</f>
        <v>0</v>
      </c>
      <c r="G196" s="227"/>
      <c r="H196" s="48">
        <f>F196+(F196*G196/100)</f>
        <v>0</v>
      </c>
      <c r="I196" s="239"/>
      <c r="J196" s="240"/>
    </row>
    <row r="197" spans="1:10" ht="12.75">
      <c r="A197" s="27">
        <v>3</v>
      </c>
      <c r="B197" s="238" t="s">
        <v>177</v>
      </c>
      <c r="C197" s="59" t="s">
        <v>178</v>
      </c>
      <c r="D197" s="60">
        <v>5</v>
      </c>
      <c r="E197" s="48"/>
      <c r="F197" s="48">
        <f>D197*E197</f>
        <v>0</v>
      </c>
      <c r="G197" s="227"/>
      <c r="H197" s="48">
        <f>F197+(F197*G197/100)</f>
        <v>0</v>
      </c>
      <c r="I197" s="239"/>
      <c r="J197" s="240"/>
    </row>
    <row r="198" spans="1:10" ht="12.75">
      <c r="A198" s="27">
        <v>4</v>
      </c>
      <c r="B198" s="241" t="s">
        <v>179</v>
      </c>
      <c r="C198" s="59" t="s">
        <v>175</v>
      </c>
      <c r="D198" s="60">
        <v>4</v>
      </c>
      <c r="E198" s="48"/>
      <c r="F198" s="48">
        <f>D198*E198</f>
        <v>0</v>
      </c>
      <c r="G198" s="227"/>
      <c r="H198" s="48">
        <f>F198+(F198*G198/100)</f>
        <v>0</v>
      </c>
      <c r="I198" s="239"/>
      <c r="J198" s="240"/>
    </row>
    <row r="199" spans="1:10" ht="29.25" customHeight="1">
      <c r="A199" s="63" t="s">
        <v>180</v>
      </c>
      <c r="B199" s="63"/>
      <c r="C199" s="63"/>
      <c r="D199" s="63"/>
      <c r="E199" s="63"/>
      <c r="F199" s="64">
        <f>SUM(F195:F198)</f>
        <v>0</v>
      </c>
      <c r="G199" s="44"/>
      <c r="H199" s="64">
        <f>SUM(H195:H198)</f>
        <v>0</v>
      </c>
      <c r="I199" s="139"/>
      <c r="J199" s="140"/>
    </row>
    <row r="200" spans="1:9" ht="29.25" customHeight="1">
      <c r="A200" s="90"/>
      <c r="B200" s="91"/>
      <c r="C200" s="90"/>
      <c r="D200" s="90"/>
      <c r="E200" s="92"/>
      <c r="F200" s="92"/>
      <c r="G200" s="93"/>
      <c r="H200" s="92"/>
      <c r="I200" s="66"/>
    </row>
    <row r="201" spans="1:10" ht="29.25" customHeight="1">
      <c r="A201" s="21" t="s">
        <v>181</v>
      </c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3.5" customHeight="1">
      <c r="A202" s="22" t="s">
        <v>2</v>
      </c>
      <c r="B202" s="22" t="s">
        <v>3</v>
      </c>
      <c r="C202" s="22" t="s">
        <v>4</v>
      </c>
      <c r="D202" s="22" t="s">
        <v>5</v>
      </c>
      <c r="E202" s="23" t="s">
        <v>6</v>
      </c>
      <c r="F202" s="23" t="s">
        <v>7</v>
      </c>
      <c r="G202" s="24" t="s">
        <v>8</v>
      </c>
      <c r="H202" s="23" t="s">
        <v>9</v>
      </c>
      <c r="I202" s="23" t="s">
        <v>10</v>
      </c>
      <c r="J202" s="22" t="s">
        <v>11</v>
      </c>
    </row>
    <row r="203" spans="1:10" ht="12.75">
      <c r="A203" s="27">
        <v>1</v>
      </c>
      <c r="B203" s="57" t="s">
        <v>182</v>
      </c>
      <c r="C203" s="242"/>
      <c r="D203" s="242"/>
      <c r="E203" s="243"/>
      <c r="F203" s="243"/>
      <c r="G203" s="244"/>
      <c r="H203" s="245"/>
      <c r="I203" s="246"/>
      <c r="J203" s="246"/>
    </row>
    <row r="204" spans="1:10" ht="12.75">
      <c r="A204" s="27" t="s">
        <v>183</v>
      </c>
      <c r="B204" s="57" t="s">
        <v>184</v>
      </c>
      <c r="C204" s="59" t="s">
        <v>185</v>
      </c>
      <c r="D204" s="60">
        <v>1</v>
      </c>
      <c r="E204" s="247"/>
      <c r="F204" s="247">
        <f>D204*E204</f>
        <v>0</v>
      </c>
      <c r="G204" s="100"/>
      <c r="H204" s="247">
        <f>F204+(F204*G204/100)</f>
        <v>0</v>
      </c>
      <c r="I204" s="186"/>
      <c r="J204" s="47"/>
    </row>
    <row r="205" spans="1:10" ht="12.75">
      <c r="A205" s="27" t="s">
        <v>186</v>
      </c>
      <c r="B205" s="57" t="s">
        <v>187</v>
      </c>
      <c r="C205" s="59" t="s">
        <v>185</v>
      </c>
      <c r="D205" s="49">
        <v>2</v>
      </c>
      <c r="E205" s="248"/>
      <c r="F205" s="247">
        <f>D205*E205</f>
        <v>0</v>
      </c>
      <c r="G205" s="100"/>
      <c r="H205" s="247">
        <f>F205+(F205*G205/100)</f>
        <v>0</v>
      </c>
      <c r="I205" s="186"/>
      <c r="J205" s="47"/>
    </row>
    <row r="206" spans="1:10" ht="12.75">
      <c r="A206" s="27" t="s">
        <v>188</v>
      </c>
      <c r="B206" s="57" t="s">
        <v>189</v>
      </c>
      <c r="C206" s="59" t="s">
        <v>185</v>
      </c>
      <c r="D206" s="49">
        <v>2</v>
      </c>
      <c r="E206" s="248"/>
      <c r="F206" s="247">
        <f>D206*E206</f>
        <v>0</v>
      </c>
      <c r="G206" s="100"/>
      <c r="H206" s="247">
        <f>F206+(F206*G206/100)</f>
        <v>0</v>
      </c>
      <c r="I206" s="186"/>
      <c r="J206" s="47"/>
    </row>
    <row r="207" spans="1:10" ht="12.75">
      <c r="A207" s="27" t="s">
        <v>190</v>
      </c>
      <c r="B207" s="57" t="s">
        <v>191</v>
      </c>
      <c r="C207" s="59" t="s">
        <v>185</v>
      </c>
      <c r="D207" s="49">
        <v>2</v>
      </c>
      <c r="E207" s="248"/>
      <c r="F207" s="247">
        <f>D207*E207</f>
        <v>0</v>
      </c>
      <c r="G207" s="100"/>
      <c r="H207" s="247">
        <f>F207+(F207*G207/100)</f>
        <v>0</v>
      </c>
      <c r="I207" s="186"/>
      <c r="J207" s="47"/>
    </row>
    <row r="208" spans="1:10" ht="12.75">
      <c r="A208" s="27" t="s">
        <v>192</v>
      </c>
      <c r="B208" s="57" t="s">
        <v>193</v>
      </c>
      <c r="C208" s="59" t="s">
        <v>185</v>
      </c>
      <c r="D208" s="60">
        <v>1</v>
      </c>
      <c r="E208" s="247"/>
      <c r="F208" s="247">
        <f>D208*E208</f>
        <v>0</v>
      </c>
      <c r="G208" s="100"/>
      <c r="H208" s="247">
        <f>F208+(F208*G208/100)</f>
        <v>0</v>
      </c>
      <c r="I208" s="186"/>
      <c r="J208" s="47"/>
    </row>
    <row r="209" spans="1:10" ht="27.75" customHeight="1">
      <c r="A209" s="36" t="s">
        <v>194</v>
      </c>
      <c r="B209" s="36"/>
      <c r="C209" s="36"/>
      <c r="D209" s="36"/>
      <c r="E209" s="36"/>
      <c r="F209" s="37">
        <f>SUM(F204:F208)</f>
        <v>0</v>
      </c>
      <c r="G209" s="68"/>
      <c r="H209" s="39">
        <f>SUM(H204:H208)</f>
        <v>0</v>
      </c>
      <c r="I209" s="249"/>
      <c r="J209" s="237"/>
    </row>
    <row r="210" spans="1:9" ht="27.75" customHeight="1">
      <c r="A210" s="90"/>
      <c r="B210" s="91"/>
      <c r="C210" s="90"/>
      <c r="D210" s="90"/>
      <c r="E210" s="92"/>
      <c r="F210" s="92"/>
      <c r="G210" s="93"/>
      <c r="H210" s="92"/>
      <c r="I210" s="66"/>
    </row>
    <row r="211" spans="1:10" ht="27.75" customHeight="1">
      <c r="A211" s="21" t="s">
        <v>195</v>
      </c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3.5" customHeight="1">
      <c r="A212" s="95" t="s">
        <v>2</v>
      </c>
      <c r="B212" s="95" t="s">
        <v>3</v>
      </c>
      <c r="C212" s="95" t="s">
        <v>4</v>
      </c>
      <c r="D212" s="95" t="s">
        <v>5</v>
      </c>
      <c r="E212" s="250" t="s">
        <v>6</v>
      </c>
      <c r="F212" s="250" t="s">
        <v>7</v>
      </c>
      <c r="G212" s="97" t="s">
        <v>8</v>
      </c>
      <c r="H212" s="250" t="s">
        <v>9</v>
      </c>
      <c r="I212" s="250" t="s">
        <v>10</v>
      </c>
      <c r="J212" s="95" t="s">
        <v>11</v>
      </c>
    </row>
    <row r="213" spans="1:10" ht="12.75">
      <c r="A213" s="251">
        <v>1</v>
      </c>
      <c r="B213" s="252" t="s">
        <v>196</v>
      </c>
      <c r="C213" s="230" t="s">
        <v>58</v>
      </c>
      <c r="D213" s="253">
        <v>10</v>
      </c>
      <c r="E213" s="248"/>
      <c r="F213" s="248">
        <f>D213*E213</f>
        <v>0</v>
      </c>
      <c r="G213" s="254"/>
      <c r="H213" s="248">
        <f>F213+(F213*G213/100)</f>
        <v>0</v>
      </c>
      <c r="I213" s="103"/>
      <c r="J213" s="103"/>
    </row>
    <row r="214" spans="1:10" ht="29.25" customHeight="1">
      <c r="A214" s="63" t="s">
        <v>197</v>
      </c>
      <c r="B214" s="63"/>
      <c r="C214" s="63"/>
      <c r="D214" s="63"/>
      <c r="E214" s="63"/>
      <c r="F214" s="255">
        <f>SUM(F213:F213)</f>
        <v>0</v>
      </c>
      <c r="G214" s="256"/>
      <c r="H214" s="257">
        <f>SUM(H213:H213)</f>
        <v>0</v>
      </c>
      <c r="I214" s="258"/>
      <c r="J214" s="259"/>
    </row>
    <row r="215" spans="1:9" ht="29.25" customHeight="1">
      <c r="A215" s="90"/>
      <c r="B215" s="91"/>
      <c r="C215" s="90"/>
      <c r="D215" s="90"/>
      <c r="E215" s="92"/>
      <c r="F215" s="92"/>
      <c r="G215" s="93"/>
      <c r="H215" s="92"/>
      <c r="I215" s="66"/>
    </row>
    <row r="216" spans="1:10" ht="29.25" customHeight="1">
      <c r="A216" s="21" t="s">
        <v>198</v>
      </c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3.5" customHeight="1">
      <c r="A217" s="22" t="s">
        <v>2</v>
      </c>
      <c r="B217" s="22" t="s">
        <v>3</v>
      </c>
      <c r="C217" s="22" t="s">
        <v>4</v>
      </c>
      <c r="D217" s="22" t="s">
        <v>5</v>
      </c>
      <c r="E217" s="23" t="s">
        <v>6</v>
      </c>
      <c r="F217" s="23" t="s">
        <v>7</v>
      </c>
      <c r="G217" s="24" t="s">
        <v>8</v>
      </c>
      <c r="H217" s="23" t="s">
        <v>9</v>
      </c>
      <c r="I217" s="23" t="s">
        <v>10</v>
      </c>
      <c r="J217" s="22" t="s">
        <v>11</v>
      </c>
    </row>
    <row r="218" spans="1:10" ht="12.75">
      <c r="A218" s="59">
        <v>1</v>
      </c>
      <c r="B218" s="57" t="s">
        <v>199</v>
      </c>
      <c r="C218" s="260" t="s">
        <v>36</v>
      </c>
      <c r="D218" s="60">
        <v>8</v>
      </c>
      <c r="E218" s="261"/>
      <c r="F218" s="262">
        <f>D218*E218</f>
        <v>0</v>
      </c>
      <c r="G218" s="263"/>
      <c r="H218" s="113">
        <f>F218+(F218*G218/100)</f>
        <v>0</v>
      </c>
      <c r="I218" s="264"/>
      <c r="J218" s="47"/>
    </row>
    <row r="219" spans="1:10" ht="28.5" customHeight="1">
      <c r="A219" s="36" t="s">
        <v>200</v>
      </c>
      <c r="B219" s="36"/>
      <c r="C219" s="36"/>
      <c r="D219" s="36"/>
      <c r="E219" s="36"/>
      <c r="F219" s="235">
        <f>SUM(F218:F218)</f>
        <v>0</v>
      </c>
      <c r="G219" s="38"/>
      <c r="H219" s="236">
        <f>SUM(H218:H218)</f>
        <v>0</v>
      </c>
      <c r="I219" s="40"/>
      <c r="J219" s="237"/>
    </row>
    <row r="220" spans="1:10" ht="28.5" customHeight="1">
      <c r="A220" s="67"/>
      <c r="B220" s="67"/>
      <c r="C220" s="67"/>
      <c r="D220" s="67"/>
      <c r="E220" s="67"/>
      <c r="F220" s="40"/>
      <c r="G220" s="68"/>
      <c r="H220" s="69"/>
      <c r="I220" s="40"/>
      <c r="J220" s="41"/>
    </row>
    <row r="221" spans="1:10" ht="28.5" customHeight="1">
      <c r="A221" s="21" t="s">
        <v>201</v>
      </c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43.5" customHeight="1">
      <c r="A222" s="95" t="s">
        <v>2</v>
      </c>
      <c r="B222" s="95" t="s">
        <v>3</v>
      </c>
      <c r="C222" s="95" t="s">
        <v>4</v>
      </c>
      <c r="D222" s="95" t="s">
        <v>5</v>
      </c>
      <c r="E222" s="96" t="s">
        <v>6</v>
      </c>
      <c r="F222" s="96" t="s">
        <v>7</v>
      </c>
      <c r="G222" s="97" t="s">
        <v>8</v>
      </c>
      <c r="H222" s="96" t="s">
        <v>9</v>
      </c>
      <c r="I222" s="23" t="s">
        <v>10</v>
      </c>
      <c r="J222" s="22" t="s">
        <v>34</v>
      </c>
    </row>
    <row r="223" spans="1:10" ht="12.75">
      <c r="A223" s="27">
        <v>1</v>
      </c>
      <c r="B223" s="58" t="s">
        <v>202</v>
      </c>
      <c r="C223" s="98" t="s">
        <v>19</v>
      </c>
      <c r="D223" s="49">
        <v>12</v>
      </c>
      <c r="E223" s="48"/>
      <c r="F223" s="48">
        <f>D223*E223</f>
        <v>0</v>
      </c>
      <c r="G223" s="227"/>
      <c r="H223" s="48">
        <f>F223+(F223*G223/100)</f>
        <v>0</v>
      </c>
      <c r="I223" s="134"/>
      <c r="J223" s="264"/>
    </row>
    <row r="224" spans="1:10" ht="12.75">
      <c r="A224" s="27">
        <v>2</v>
      </c>
      <c r="B224" s="57" t="s">
        <v>203</v>
      </c>
      <c r="C224" s="98" t="s">
        <v>19</v>
      </c>
      <c r="D224" s="49">
        <v>10</v>
      </c>
      <c r="E224" s="48"/>
      <c r="F224" s="48">
        <f>D224*E224</f>
        <v>0</v>
      </c>
      <c r="G224" s="227"/>
      <c r="H224" s="48">
        <f>F224+(F224*G224/100)</f>
        <v>0</v>
      </c>
      <c r="I224" s="134"/>
      <c r="J224" s="264"/>
    </row>
    <row r="225" spans="1:10" ht="12.75">
      <c r="A225" s="27">
        <v>3</v>
      </c>
      <c r="B225" s="57" t="s">
        <v>204</v>
      </c>
      <c r="C225" s="98" t="s">
        <v>19</v>
      </c>
      <c r="D225" s="49">
        <v>10</v>
      </c>
      <c r="E225" s="48"/>
      <c r="F225" s="48">
        <f>D225*E225</f>
        <v>0</v>
      </c>
      <c r="G225" s="227"/>
      <c r="H225" s="48">
        <f>F225+(F225*G225/100)</f>
        <v>0</v>
      </c>
      <c r="I225" s="134"/>
      <c r="J225" s="264"/>
    </row>
    <row r="226" spans="1:10" ht="12.75">
      <c r="A226" s="27">
        <v>4</v>
      </c>
      <c r="B226" s="57" t="s">
        <v>205</v>
      </c>
      <c r="C226" s="98" t="s">
        <v>19</v>
      </c>
      <c r="D226" s="49">
        <v>4</v>
      </c>
      <c r="E226" s="48"/>
      <c r="F226" s="48">
        <f>D226*E226</f>
        <v>0</v>
      </c>
      <c r="G226" s="227"/>
      <c r="H226" s="48">
        <f>F226+(F226*G226/100)</f>
        <v>0</v>
      </c>
      <c r="I226" s="134"/>
      <c r="J226" s="264"/>
    </row>
    <row r="227" spans="1:10" ht="28.5" customHeight="1">
      <c r="A227" s="36" t="s">
        <v>206</v>
      </c>
      <c r="B227" s="36"/>
      <c r="C227" s="36"/>
      <c r="D227" s="36"/>
      <c r="E227" s="36"/>
      <c r="F227" s="64">
        <f>SUM(F223:F226)</f>
        <v>0</v>
      </c>
      <c r="G227" s="265"/>
      <c r="H227" s="64">
        <f>SUM(H223:H226)</f>
        <v>0</v>
      </c>
      <c r="I227" s="139"/>
      <c r="J227" s="140"/>
    </row>
    <row r="228" spans="1:9" ht="28.5" customHeight="1">
      <c r="A228" s="90"/>
      <c r="B228" s="91"/>
      <c r="C228" s="90"/>
      <c r="D228" s="90"/>
      <c r="E228" s="92"/>
      <c r="F228" s="92"/>
      <c r="G228" s="93"/>
      <c r="H228" s="92"/>
      <c r="I228" s="66"/>
    </row>
    <row r="229" spans="1:10" ht="28.5" customHeight="1">
      <c r="A229" s="21" t="s">
        <v>207</v>
      </c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43.5" customHeight="1">
      <c r="A230" s="22" t="s">
        <v>2</v>
      </c>
      <c r="B230" s="22" t="s">
        <v>3</v>
      </c>
      <c r="C230" s="22" t="s">
        <v>4</v>
      </c>
      <c r="D230" s="22" t="s">
        <v>5</v>
      </c>
      <c r="E230" s="23" t="s">
        <v>6</v>
      </c>
      <c r="F230" s="23" t="s">
        <v>7</v>
      </c>
      <c r="G230" s="24" t="s">
        <v>8</v>
      </c>
      <c r="H230" s="23" t="s">
        <v>9</v>
      </c>
      <c r="I230" s="23" t="s">
        <v>10</v>
      </c>
      <c r="J230" s="22" t="s">
        <v>11</v>
      </c>
    </row>
    <row r="231" spans="1:10" ht="12.75">
      <c r="A231" s="218">
        <v>1</v>
      </c>
      <c r="B231" s="266" t="s">
        <v>208</v>
      </c>
      <c r="C231" s="112" t="s">
        <v>19</v>
      </c>
      <c r="D231" s="219">
        <v>10</v>
      </c>
      <c r="E231" s="267"/>
      <c r="F231" s="267">
        <f>D231*E231</f>
        <v>0</v>
      </c>
      <c r="G231" s="268"/>
      <c r="H231" s="267">
        <f>F231+(F231*G231/100)</f>
        <v>0</v>
      </c>
      <c r="I231" s="269"/>
      <c r="J231" s="47"/>
    </row>
    <row r="232" spans="1:10" ht="12.75">
      <c r="A232" s="218">
        <v>2</v>
      </c>
      <c r="B232" s="266" t="s">
        <v>209</v>
      </c>
      <c r="C232" s="112" t="s">
        <v>19</v>
      </c>
      <c r="D232" s="219">
        <v>10</v>
      </c>
      <c r="E232" s="267"/>
      <c r="F232" s="267">
        <f>D232*E232</f>
        <v>0</v>
      </c>
      <c r="G232" s="268"/>
      <c r="H232" s="267">
        <f>F232+(F232*G232/100)</f>
        <v>0</v>
      </c>
      <c r="I232" s="269"/>
      <c r="J232" s="47"/>
    </row>
    <row r="233" spans="1:10" ht="12.75">
      <c r="A233" s="218">
        <v>3</v>
      </c>
      <c r="B233" s="266" t="s">
        <v>210</v>
      </c>
      <c r="C233" s="112" t="s">
        <v>19</v>
      </c>
      <c r="D233" s="219">
        <v>10</v>
      </c>
      <c r="E233" s="267"/>
      <c r="F233" s="267">
        <f>D233*E233</f>
        <v>0</v>
      </c>
      <c r="G233" s="268"/>
      <c r="H233" s="267">
        <f>F233+(F233*G233/100)</f>
        <v>0</v>
      </c>
      <c r="I233" s="269"/>
      <c r="J233" s="47"/>
    </row>
    <row r="234" spans="1:10" ht="12.75">
      <c r="A234" s="218">
        <v>4</v>
      </c>
      <c r="B234" s="266" t="s">
        <v>211</v>
      </c>
      <c r="C234" s="112" t="s">
        <v>19</v>
      </c>
      <c r="D234" s="219">
        <v>10</v>
      </c>
      <c r="E234" s="267"/>
      <c r="F234" s="267">
        <f>D234*E234</f>
        <v>0</v>
      </c>
      <c r="G234" s="268"/>
      <c r="H234" s="267">
        <f>F234+(F234*G234/100)</f>
        <v>0</v>
      </c>
      <c r="I234" s="269"/>
      <c r="J234" s="47"/>
    </row>
    <row r="235" spans="1:10" ht="12.75">
      <c r="A235" s="218">
        <v>5</v>
      </c>
      <c r="B235" s="266" t="s">
        <v>212</v>
      </c>
      <c r="C235" s="112" t="s">
        <v>19</v>
      </c>
      <c r="D235" s="219">
        <v>10</v>
      </c>
      <c r="E235" s="267"/>
      <c r="F235" s="267">
        <f>D235*E235</f>
        <v>0</v>
      </c>
      <c r="G235" s="268"/>
      <c r="H235" s="267">
        <f>F235+(F235*G235/100)</f>
        <v>0</v>
      </c>
      <c r="I235" s="269"/>
      <c r="J235" s="47"/>
    </row>
    <row r="236" spans="1:10" ht="12.75">
      <c r="A236" s="127">
        <v>6</v>
      </c>
      <c r="B236" s="270" t="s">
        <v>213</v>
      </c>
      <c r="C236" s="186" t="s">
        <v>36</v>
      </c>
      <c r="D236" s="138">
        <v>50</v>
      </c>
      <c r="E236" s="271"/>
      <c r="F236" s="267">
        <f>D236*E236</f>
        <v>0</v>
      </c>
      <c r="G236" s="272"/>
      <c r="H236" s="267">
        <f>F236+(F236*G236/100)</f>
        <v>0</v>
      </c>
      <c r="I236" s="117"/>
      <c r="J236" s="186"/>
    </row>
    <row r="237" spans="1:10" ht="12.75">
      <c r="A237" s="218">
        <v>7</v>
      </c>
      <c r="B237" s="266" t="s">
        <v>214</v>
      </c>
      <c r="C237" s="112" t="s">
        <v>36</v>
      </c>
      <c r="D237" s="219">
        <v>150</v>
      </c>
      <c r="E237" s="267"/>
      <c r="F237" s="267">
        <f>D237*E237</f>
        <v>0</v>
      </c>
      <c r="G237" s="268"/>
      <c r="H237" s="267">
        <f>F237+(F237*G237/100)</f>
        <v>0</v>
      </c>
      <c r="I237" s="269"/>
      <c r="J237" s="47"/>
    </row>
    <row r="238" spans="1:10" ht="27.75" customHeight="1">
      <c r="A238" s="36" t="s">
        <v>215</v>
      </c>
      <c r="B238" s="36"/>
      <c r="C238" s="36"/>
      <c r="D238" s="36"/>
      <c r="E238" s="36"/>
      <c r="F238" s="235">
        <f>SUM(F231:F237)</f>
        <v>0</v>
      </c>
      <c r="G238" s="38"/>
      <c r="H238" s="236">
        <f>SUM(H231:H237)</f>
        <v>0</v>
      </c>
      <c r="I238" s="40"/>
      <c r="J238" s="237"/>
    </row>
    <row r="239" spans="1:9" ht="27.75" customHeight="1">
      <c r="A239"/>
      <c r="B239"/>
      <c r="C239"/>
      <c r="D239"/>
      <c r="E239"/>
      <c r="F239"/>
      <c r="G239"/>
      <c r="H239"/>
      <c r="I239"/>
    </row>
    <row r="240" spans="1:10" ht="27.75" customHeight="1">
      <c r="A240" s="21" t="s">
        <v>216</v>
      </c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43.5" customHeight="1">
      <c r="A241" s="22" t="s">
        <v>2</v>
      </c>
      <c r="B241" s="22" t="s">
        <v>3</v>
      </c>
      <c r="C241" s="22" t="s">
        <v>4</v>
      </c>
      <c r="D241" s="22" t="s">
        <v>5</v>
      </c>
      <c r="E241" s="23" t="s">
        <v>6</v>
      </c>
      <c r="F241" s="23" t="s">
        <v>7</v>
      </c>
      <c r="G241" s="24" t="s">
        <v>8</v>
      </c>
      <c r="H241" s="23" t="s">
        <v>9</v>
      </c>
      <c r="I241" s="23" t="s">
        <v>10</v>
      </c>
      <c r="J241" s="22" t="s">
        <v>11</v>
      </c>
    </row>
    <row r="242" spans="1:10" ht="12.75">
      <c r="A242" s="25">
        <v>1</v>
      </c>
      <c r="B242" s="26" t="s">
        <v>217</v>
      </c>
      <c r="C242" s="59" t="s">
        <v>58</v>
      </c>
      <c r="D242" s="59">
        <v>50</v>
      </c>
      <c r="E242" s="261"/>
      <c r="F242" s="28">
        <f>D242*E242</f>
        <v>0</v>
      </c>
      <c r="G242" s="29"/>
      <c r="H242" s="28">
        <f>F242+(F242*G242/100)</f>
        <v>0</v>
      </c>
      <c r="I242" s="273"/>
      <c r="J242" s="30"/>
    </row>
    <row r="243" spans="1:10" ht="27.75" customHeight="1">
      <c r="A243" s="36" t="s">
        <v>218</v>
      </c>
      <c r="B243" s="36"/>
      <c r="C243" s="36"/>
      <c r="D243" s="36"/>
      <c r="E243" s="36"/>
      <c r="F243" s="37">
        <f>SUM(F242:F242)</f>
        <v>0</v>
      </c>
      <c r="G243" s="38"/>
      <c r="H243" s="39">
        <f>SUM(H242:H242)</f>
        <v>0</v>
      </c>
      <c r="I243" s="40"/>
      <c r="J243" s="237"/>
    </row>
    <row r="244" spans="1:10" ht="27.75" customHeight="1">
      <c r="A244"/>
      <c r="B244"/>
      <c r="C244"/>
      <c r="D244"/>
      <c r="E244"/>
      <c r="F244"/>
      <c r="G244"/>
      <c r="H244"/>
      <c r="I244"/>
      <c r="J244"/>
    </row>
    <row r="245" spans="1:10" ht="27.75" customHeight="1">
      <c r="A245" s="162" t="s">
        <v>219</v>
      </c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1:10" ht="43.5" customHeight="1">
      <c r="A246" s="54" t="s">
        <v>2</v>
      </c>
      <c r="B246" s="54" t="s">
        <v>3</v>
      </c>
      <c r="C246" s="54" t="s">
        <v>4</v>
      </c>
      <c r="D246" s="54" t="s">
        <v>5</v>
      </c>
      <c r="E246" s="55" t="s">
        <v>31</v>
      </c>
      <c r="F246" s="55" t="s">
        <v>32</v>
      </c>
      <c r="G246" s="56" t="s">
        <v>8</v>
      </c>
      <c r="H246" s="55" t="s">
        <v>33</v>
      </c>
      <c r="I246" s="23" t="s">
        <v>10</v>
      </c>
      <c r="J246" s="22" t="s">
        <v>34</v>
      </c>
    </row>
    <row r="247" spans="1:10" ht="12.75">
      <c r="A247" s="59">
        <v>1</v>
      </c>
      <c r="B247" s="57" t="s">
        <v>220</v>
      </c>
      <c r="C247" s="98" t="s">
        <v>19</v>
      </c>
      <c r="D247" s="60">
        <v>80</v>
      </c>
      <c r="E247" s="99"/>
      <c r="F247" s="99">
        <f>D247*E247</f>
        <v>0</v>
      </c>
      <c r="G247" s="106"/>
      <c r="H247" s="99">
        <f>F247+(F247*G247/100)</f>
        <v>0</v>
      </c>
      <c r="I247" s="103"/>
      <c r="J247" s="105"/>
    </row>
    <row r="248" spans="1:10" ht="27.75" customHeight="1">
      <c r="A248" s="63" t="s">
        <v>221</v>
      </c>
      <c r="B248" s="63"/>
      <c r="C248" s="63"/>
      <c r="D248" s="63"/>
      <c r="E248" s="63"/>
      <c r="F248" s="177">
        <f>SUM(F247:F247)</f>
        <v>0</v>
      </c>
      <c r="G248" s="65"/>
      <c r="H248" s="177">
        <f>SUM(H247:H247)</f>
        <v>0</v>
      </c>
      <c r="I248" s="274"/>
      <c r="J248" s="274"/>
    </row>
    <row r="249" spans="1:9" ht="29.25" customHeight="1">
      <c r="A249" s="90"/>
      <c r="B249" s="91"/>
      <c r="C249" s="90"/>
      <c r="D249" s="90"/>
      <c r="E249" s="92"/>
      <c r="F249" s="92"/>
      <c r="G249" s="93"/>
      <c r="H249" s="92"/>
      <c r="I249" s="66"/>
    </row>
    <row r="250" spans="1:10" ht="29.25" customHeight="1">
      <c r="A250" s="162" t="s">
        <v>222</v>
      </c>
      <c r="B250" s="162"/>
      <c r="C250" s="162"/>
      <c r="D250" s="162"/>
      <c r="E250" s="162"/>
      <c r="F250" s="162"/>
      <c r="G250" s="162"/>
      <c r="H250" s="162"/>
      <c r="I250" s="162"/>
      <c r="J250" s="162"/>
    </row>
    <row r="251" spans="1:10" ht="43.5" customHeight="1">
      <c r="A251" s="54" t="s">
        <v>2</v>
      </c>
      <c r="B251" s="54" t="s">
        <v>3</v>
      </c>
      <c r="C251" s="54" t="s">
        <v>4</v>
      </c>
      <c r="D251" s="54" t="s">
        <v>5</v>
      </c>
      <c r="E251" s="55" t="s">
        <v>31</v>
      </c>
      <c r="F251" s="55" t="s">
        <v>32</v>
      </c>
      <c r="G251" s="56" t="s">
        <v>8</v>
      </c>
      <c r="H251" s="55" t="s">
        <v>33</v>
      </c>
      <c r="I251" s="23" t="s">
        <v>10</v>
      </c>
      <c r="J251" s="22" t="s">
        <v>34</v>
      </c>
    </row>
    <row r="252" spans="1:10" ht="28.5" customHeight="1">
      <c r="A252" s="59">
        <v>1</v>
      </c>
      <c r="B252" s="57" t="s">
        <v>223</v>
      </c>
      <c r="C252" s="98" t="s">
        <v>224</v>
      </c>
      <c r="D252" s="60">
        <v>120</v>
      </c>
      <c r="E252" s="99"/>
      <c r="F252" s="99">
        <f>D252*E252</f>
        <v>0</v>
      </c>
      <c r="G252" s="106"/>
      <c r="H252" s="99">
        <f>F252+(F252*G252/100)</f>
        <v>0</v>
      </c>
      <c r="I252" s="103"/>
      <c r="J252" s="105"/>
    </row>
    <row r="253" spans="1:10" ht="28.5" customHeight="1">
      <c r="A253" s="63" t="s">
        <v>225</v>
      </c>
      <c r="B253" s="63"/>
      <c r="C253" s="63"/>
      <c r="D253" s="63"/>
      <c r="E253" s="63"/>
      <c r="F253" s="177">
        <f>SUM(F252:F252)</f>
        <v>0</v>
      </c>
      <c r="G253" s="65"/>
      <c r="H253" s="177">
        <f>SUM(H252:H252)</f>
        <v>0</v>
      </c>
      <c r="I253" s="274"/>
      <c r="J253" s="274"/>
    </row>
    <row r="254" spans="1:9" ht="27.75" customHeight="1">
      <c r="A254" s="90"/>
      <c r="B254" s="91"/>
      <c r="C254" s="90"/>
      <c r="D254" s="90"/>
      <c r="E254" s="92"/>
      <c r="F254" s="92"/>
      <c r="G254" s="93"/>
      <c r="H254" s="92"/>
      <c r="I254" s="66"/>
    </row>
    <row r="255" spans="1:10" ht="27.75" customHeight="1">
      <c r="A255" s="162" t="s">
        <v>226</v>
      </c>
      <c r="B255" s="162"/>
      <c r="C255" s="162"/>
      <c r="D255" s="162"/>
      <c r="E255" s="162"/>
      <c r="F255" s="162"/>
      <c r="G255" s="162"/>
      <c r="H255" s="162"/>
      <c r="I255" s="162"/>
      <c r="J255" s="162"/>
    </row>
    <row r="256" spans="1:10" ht="43.5" customHeight="1">
      <c r="A256" s="54" t="s">
        <v>2</v>
      </c>
      <c r="B256" s="54" t="s">
        <v>3</v>
      </c>
      <c r="C256" s="54" t="s">
        <v>4</v>
      </c>
      <c r="D256" s="54" t="s">
        <v>5</v>
      </c>
      <c r="E256" s="55" t="s">
        <v>31</v>
      </c>
      <c r="F256" s="55" t="s">
        <v>32</v>
      </c>
      <c r="G256" s="56" t="s">
        <v>8</v>
      </c>
      <c r="H256" s="55" t="s">
        <v>33</v>
      </c>
      <c r="I256" s="23" t="s">
        <v>10</v>
      </c>
      <c r="J256" s="22" t="s">
        <v>34</v>
      </c>
    </row>
    <row r="257" spans="1:10" ht="12.75">
      <c r="A257" s="218">
        <v>1</v>
      </c>
      <c r="B257" s="275" t="s">
        <v>227</v>
      </c>
      <c r="C257" s="275" t="s">
        <v>224</v>
      </c>
      <c r="D257" s="276">
        <v>900</v>
      </c>
      <c r="E257" s="131"/>
      <c r="F257" s="131">
        <f>D257*E257</f>
        <v>0</v>
      </c>
      <c r="G257" s="277"/>
      <c r="H257" s="131">
        <f>F257+(F257*G257/100)</f>
        <v>0</v>
      </c>
      <c r="I257" s="278"/>
      <c r="J257" s="135"/>
    </row>
    <row r="258" spans="1:10" ht="12.75">
      <c r="A258" s="127">
        <v>2</v>
      </c>
      <c r="B258" s="128" t="s">
        <v>228</v>
      </c>
      <c r="C258" s="129" t="s">
        <v>224</v>
      </c>
      <c r="D258" s="130">
        <v>120</v>
      </c>
      <c r="E258" s="131"/>
      <c r="F258" s="131">
        <f>D258*E258</f>
        <v>0</v>
      </c>
      <c r="G258" s="133"/>
      <c r="H258" s="131">
        <f>F258+(F258*G258/100)</f>
        <v>0</v>
      </c>
      <c r="I258" s="134"/>
      <c r="J258" s="136"/>
    </row>
    <row r="259" spans="1:10" ht="12.75">
      <c r="A259" s="127">
        <v>3</v>
      </c>
      <c r="B259" s="128" t="s">
        <v>229</v>
      </c>
      <c r="C259" s="128" t="s">
        <v>19</v>
      </c>
      <c r="D259" s="130">
        <v>3000</v>
      </c>
      <c r="E259" s="131"/>
      <c r="F259" s="131">
        <f>D259*E259</f>
        <v>0</v>
      </c>
      <c r="G259" s="133"/>
      <c r="H259" s="131">
        <f>F259+(F259*G259/100)</f>
        <v>0</v>
      </c>
      <c r="I259" s="134"/>
      <c r="J259" s="135"/>
    </row>
    <row r="260" spans="1:10" ht="12.75">
      <c r="A260" s="127">
        <v>4</v>
      </c>
      <c r="B260" s="128" t="s">
        <v>230</v>
      </c>
      <c r="C260" s="128" t="s">
        <v>19</v>
      </c>
      <c r="D260" s="130">
        <v>3000</v>
      </c>
      <c r="E260" s="131"/>
      <c r="F260" s="131">
        <f>D260*E260</f>
        <v>0</v>
      </c>
      <c r="G260" s="133"/>
      <c r="H260" s="131">
        <f>F260+(F260*G260/100)</f>
        <v>0</v>
      </c>
      <c r="I260" s="134"/>
      <c r="J260" s="136"/>
    </row>
    <row r="261" spans="1:10" ht="27.75" customHeight="1">
      <c r="A261" s="63" t="s">
        <v>231</v>
      </c>
      <c r="B261" s="63"/>
      <c r="C261" s="63"/>
      <c r="D261" s="63"/>
      <c r="E261" s="63"/>
      <c r="F261" s="177">
        <f>SUM(F257:F260)</f>
        <v>0</v>
      </c>
      <c r="G261" s="65"/>
      <c r="H261" s="177">
        <f>SUM(H257:H260)</f>
        <v>0</v>
      </c>
      <c r="I261" s="274"/>
      <c r="J261" s="274"/>
    </row>
    <row r="262" spans="1:9" ht="28.5" customHeight="1">
      <c r="A262" s="90"/>
      <c r="B262" s="91"/>
      <c r="C262" s="90"/>
      <c r="D262" s="90"/>
      <c r="E262" s="92"/>
      <c r="F262" s="92"/>
      <c r="G262" s="93"/>
      <c r="H262" s="92"/>
      <c r="I262" s="66"/>
    </row>
    <row r="263" spans="1:10" ht="28.5" customHeight="1">
      <c r="A263" s="162" t="s">
        <v>232</v>
      </c>
      <c r="B263" s="162"/>
      <c r="C263" s="162"/>
      <c r="D263" s="162"/>
      <c r="E263" s="162"/>
      <c r="F263" s="162"/>
      <c r="G263" s="162"/>
      <c r="H263" s="162"/>
      <c r="I263" s="162"/>
      <c r="J263" s="162"/>
    </row>
    <row r="264" spans="1:10" ht="12.75">
      <c r="A264" s="54" t="s">
        <v>2</v>
      </c>
      <c r="B264" s="54" t="s">
        <v>3</v>
      </c>
      <c r="C264" s="54" t="s">
        <v>4</v>
      </c>
      <c r="D264" s="54" t="s">
        <v>5</v>
      </c>
      <c r="E264" s="55" t="s">
        <v>31</v>
      </c>
      <c r="F264" s="55" t="s">
        <v>32</v>
      </c>
      <c r="G264" s="56" t="s">
        <v>8</v>
      </c>
      <c r="H264" s="55" t="s">
        <v>33</v>
      </c>
      <c r="I264" s="23" t="s">
        <v>10</v>
      </c>
      <c r="J264" s="22" t="s">
        <v>34</v>
      </c>
    </row>
    <row r="265" spans="1:10" ht="12.75">
      <c r="A265" s="59">
        <v>1</v>
      </c>
      <c r="B265" s="57" t="s">
        <v>233</v>
      </c>
      <c r="C265" s="98" t="s">
        <v>36</v>
      </c>
      <c r="D265" s="60">
        <v>1</v>
      </c>
      <c r="E265" s="99"/>
      <c r="F265" s="99">
        <f>D265*E265</f>
        <v>0</v>
      </c>
      <c r="G265" s="106"/>
      <c r="H265" s="99">
        <f>F265+(F265*G265/100)</f>
        <v>0</v>
      </c>
      <c r="I265" s="103"/>
      <c r="J265" s="105"/>
    </row>
    <row r="266" spans="1:10" ht="12.75">
      <c r="A266" s="59">
        <v>2</v>
      </c>
      <c r="B266" s="57" t="s">
        <v>234</v>
      </c>
      <c r="C266" s="98" t="s">
        <v>36</v>
      </c>
      <c r="D266" s="60">
        <v>2</v>
      </c>
      <c r="E266" s="99"/>
      <c r="F266" s="99">
        <f>D266*E266</f>
        <v>0</v>
      </c>
      <c r="G266" s="106"/>
      <c r="H266" s="99">
        <f>F266+(F266*G266/100)</f>
        <v>0</v>
      </c>
      <c r="I266" s="103"/>
      <c r="J266" s="105"/>
    </row>
    <row r="267" spans="1:10" ht="12.75">
      <c r="A267" s="59">
        <v>3</v>
      </c>
      <c r="B267" s="57" t="s">
        <v>234</v>
      </c>
      <c r="C267" s="98" t="s">
        <v>36</v>
      </c>
      <c r="D267" s="60">
        <v>1</v>
      </c>
      <c r="E267" s="99"/>
      <c r="F267" s="99">
        <f>D267*E267</f>
        <v>0</v>
      </c>
      <c r="G267" s="106"/>
      <c r="H267" s="99">
        <f>F267+(F267*G267/100)</f>
        <v>0</v>
      </c>
      <c r="I267" s="103"/>
      <c r="J267" s="105"/>
    </row>
    <row r="268" spans="1:10" ht="12.75">
      <c r="A268" s="59">
        <v>4</v>
      </c>
      <c r="B268" s="57" t="s">
        <v>235</v>
      </c>
      <c r="C268" s="98" t="s">
        <v>36</v>
      </c>
      <c r="D268" s="60">
        <v>2</v>
      </c>
      <c r="E268" s="99"/>
      <c r="F268" s="99">
        <f>D268*E268</f>
        <v>0</v>
      </c>
      <c r="G268" s="106"/>
      <c r="H268" s="99">
        <f>F268+(F268*G268/100)</f>
        <v>0</v>
      </c>
      <c r="I268" s="103"/>
      <c r="J268" s="105"/>
    </row>
    <row r="269" spans="1:10" ht="27.75" customHeight="1">
      <c r="A269" s="63" t="s">
        <v>236</v>
      </c>
      <c r="B269" s="63"/>
      <c r="C269" s="63"/>
      <c r="D269" s="63"/>
      <c r="E269" s="63"/>
      <c r="F269" s="177">
        <f>SUM(F265:F268)</f>
        <v>0</v>
      </c>
      <c r="G269" s="65"/>
      <c r="H269" s="177">
        <f>SUM(H265:H268)</f>
        <v>0</v>
      </c>
      <c r="I269" s="274"/>
      <c r="J269" s="274"/>
    </row>
    <row r="270" spans="1:9" ht="27.75" customHeight="1">
      <c r="A270" s="90"/>
      <c r="B270" s="91"/>
      <c r="C270" s="90"/>
      <c r="D270" s="90"/>
      <c r="E270" s="92"/>
      <c r="F270" s="92"/>
      <c r="G270" s="93"/>
      <c r="H270" s="92"/>
      <c r="I270" s="66"/>
    </row>
    <row r="271" spans="1:10" ht="27.75" customHeight="1">
      <c r="A271" s="279" t="s">
        <v>237</v>
      </c>
      <c r="B271" s="279"/>
      <c r="C271" s="279"/>
      <c r="D271" s="279"/>
      <c r="E271" s="279"/>
      <c r="F271" s="279"/>
      <c r="G271" s="279"/>
      <c r="H271" s="279"/>
      <c r="I271" s="279"/>
      <c r="J271" s="279"/>
    </row>
    <row r="272" spans="1:10" ht="42.75" customHeight="1">
      <c r="A272" s="54" t="s">
        <v>2</v>
      </c>
      <c r="B272" s="54" t="s">
        <v>3</v>
      </c>
      <c r="C272" s="54" t="s">
        <v>4</v>
      </c>
      <c r="D272" s="54" t="s">
        <v>5</v>
      </c>
      <c r="E272" s="55" t="s">
        <v>31</v>
      </c>
      <c r="F272" s="55" t="s">
        <v>32</v>
      </c>
      <c r="G272" s="56" t="s">
        <v>8</v>
      </c>
      <c r="H272" s="55" t="s">
        <v>33</v>
      </c>
      <c r="I272" s="23" t="s">
        <v>10</v>
      </c>
      <c r="J272" s="22" t="s">
        <v>34</v>
      </c>
    </row>
    <row r="273" spans="1:10" ht="27.75" customHeight="1">
      <c r="A273" s="280">
        <v>1</v>
      </c>
      <c r="B273" s="281" t="s">
        <v>238</v>
      </c>
      <c r="C273" s="282" t="s">
        <v>36</v>
      </c>
      <c r="D273" s="283">
        <v>16</v>
      </c>
      <c r="E273" s="284"/>
      <c r="F273" s="285">
        <f>D273*E273</f>
        <v>0</v>
      </c>
      <c r="G273" s="286"/>
      <c r="H273" s="287">
        <f>F273+(F273*G273/100)</f>
        <v>0</v>
      </c>
      <c r="I273" s="288"/>
      <c r="J273" s="289"/>
    </row>
    <row r="274" spans="1:10" ht="27.75" customHeight="1">
      <c r="A274" s="280">
        <v>2</v>
      </c>
      <c r="B274" s="281" t="s">
        <v>239</v>
      </c>
      <c r="C274" s="282" t="s">
        <v>36</v>
      </c>
      <c r="D274" s="290">
        <v>10</v>
      </c>
      <c r="E274" s="82"/>
      <c r="F274" s="285">
        <f>D274*E274</f>
        <v>0</v>
      </c>
      <c r="G274" s="286"/>
      <c r="H274" s="287">
        <f>F274+(F274*G274/100)</f>
        <v>0</v>
      </c>
      <c r="I274" s="288"/>
      <c r="J274" s="289"/>
    </row>
    <row r="275" spans="1:10" ht="27.75" customHeight="1">
      <c r="A275" s="280">
        <v>3</v>
      </c>
      <c r="B275" s="281" t="s">
        <v>240</v>
      </c>
      <c r="C275" s="282" t="s">
        <v>36</v>
      </c>
      <c r="D275" s="290">
        <v>2</v>
      </c>
      <c r="E275" s="82"/>
      <c r="F275" s="285">
        <f>D275*E275</f>
        <v>0</v>
      </c>
      <c r="G275" s="286"/>
      <c r="H275" s="287">
        <f>F275+(F275*G275/100)</f>
        <v>0</v>
      </c>
      <c r="I275" s="288"/>
      <c r="J275" s="289"/>
    </row>
    <row r="276" spans="1:10" ht="27.75" customHeight="1">
      <c r="A276" s="280">
        <v>4</v>
      </c>
      <c r="B276" s="281" t="s">
        <v>241</v>
      </c>
      <c r="C276" s="282" t="s">
        <v>36</v>
      </c>
      <c r="D276" s="290">
        <v>1</v>
      </c>
      <c r="E276" s="82"/>
      <c r="F276" s="285">
        <f>D276*E276</f>
        <v>0</v>
      </c>
      <c r="G276" s="286"/>
      <c r="H276" s="287">
        <f>F276+(F276*G276/100)</f>
        <v>0</v>
      </c>
      <c r="I276" s="288"/>
      <c r="J276" s="289"/>
    </row>
    <row r="277" spans="1:10" ht="27.75" customHeight="1">
      <c r="A277" s="280">
        <v>5</v>
      </c>
      <c r="B277" s="291" t="s">
        <v>242</v>
      </c>
      <c r="C277" s="27" t="s">
        <v>36</v>
      </c>
      <c r="D277" s="292">
        <v>4</v>
      </c>
      <c r="E277" s="82"/>
      <c r="F277" s="285">
        <f>D277*E277</f>
        <v>0</v>
      </c>
      <c r="G277" s="286"/>
      <c r="H277" s="287">
        <f>F277+(F277*G277/100)</f>
        <v>0</v>
      </c>
      <c r="I277" s="288"/>
      <c r="J277" s="289"/>
    </row>
    <row r="278" spans="1:10" ht="27.75" customHeight="1">
      <c r="A278" s="280">
        <v>6</v>
      </c>
      <c r="B278" s="291" t="s">
        <v>243</v>
      </c>
      <c r="C278" s="27" t="s">
        <v>36</v>
      </c>
      <c r="D278" s="292">
        <v>1</v>
      </c>
      <c r="E278" s="82"/>
      <c r="F278" s="285">
        <f>D278*E278</f>
        <v>0</v>
      </c>
      <c r="G278" s="286"/>
      <c r="H278" s="287">
        <f>F278+(F278*G278/100)</f>
        <v>0</v>
      </c>
      <c r="I278" s="288"/>
      <c r="J278" s="289"/>
    </row>
    <row r="279" spans="1:10" ht="27.75" customHeight="1">
      <c r="A279" s="280">
        <v>7</v>
      </c>
      <c r="B279" s="291" t="s">
        <v>244</v>
      </c>
      <c r="C279" s="27" t="s">
        <v>36</v>
      </c>
      <c r="D279" s="292">
        <v>32</v>
      </c>
      <c r="E279" s="82"/>
      <c r="F279" s="285">
        <f>D279*E279</f>
        <v>0</v>
      </c>
      <c r="G279" s="286"/>
      <c r="H279" s="287">
        <f>F279+(F279*G279/100)</f>
        <v>0</v>
      </c>
      <c r="I279" s="288"/>
      <c r="J279" s="289"/>
    </row>
    <row r="280" spans="1:10" ht="27.75" customHeight="1">
      <c r="A280" s="280">
        <v>8</v>
      </c>
      <c r="B280" s="291" t="s">
        <v>245</v>
      </c>
      <c r="C280" s="27" t="s">
        <v>36</v>
      </c>
      <c r="D280" s="292">
        <v>220</v>
      </c>
      <c r="E280" s="82"/>
      <c r="F280" s="285">
        <f>D280*E280</f>
        <v>0</v>
      </c>
      <c r="G280" s="286"/>
      <c r="H280" s="287">
        <f>F280+(F280*G280/100)</f>
        <v>0</v>
      </c>
      <c r="I280" s="288"/>
      <c r="J280" s="289"/>
    </row>
    <row r="281" spans="1:10" ht="27.75" customHeight="1">
      <c r="A281" s="280">
        <v>9</v>
      </c>
      <c r="B281" s="291" t="s">
        <v>246</v>
      </c>
      <c r="C281" s="27" t="s">
        <v>36</v>
      </c>
      <c r="D281" s="292">
        <v>2</v>
      </c>
      <c r="E281" s="82"/>
      <c r="F281" s="285">
        <f>D281*E281</f>
        <v>0</v>
      </c>
      <c r="G281" s="286"/>
      <c r="H281" s="287">
        <f>F281+(F281*G281/100)</f>
        <v>0</v>
      </c>
      <c r="I281" s="288"/>
      <c r="J281" s="289"/>
    </row>
    <row r="282" spans="1:10" ht="27.75" customHeight="1">
      <c r="A282" s="280">
        <v>10</v>
      </c>
      <c r="B282" s="291" t="s">
        <v>247</v>
      </c>
      <c r="C282" s="27" t="s">
        <v>36</v>
      </c>
      <c r="D282" s="292">
        <v>11</v>
      </c>
      <c r="E282" s="293"/>
      <c r="F282" s="285">
        <f>D282*E282</f>
        <v>0</v>
      </c>
      <c r="G282" s="286"/>
      <c r="H282" s="287">
        <f>F282+(F282*G282/100)</f>
        <v>0</v>
      </c>
      <c r="I282" s="288"/>
      <c r="J282" s="289"/>
    </row>
    <row r="283" spans="1:10" ht="27.75" customHeight="1">
      <c r="A283" s="280">
        <v>11</v>
      </c>
      <c r="B283" s="291" t="s">
        <v>248</v>
      </c>
      <c r="C283" s="27" t="s">
        <v>36</v>
      </c>
      <c r="D283" s="292">
        <v>2</v>
      </c>
      <c r="E283" s="293"/>
      <c r="F283" s="285">
        <f>D283*E283</f>
        <v>0</v>
      </c>
      <c r="G283" s="286"/>
      <c r="H283" s="287">
        <f>F283+(F283*G283/100)</f>
        <v>0</v>
      </c>
      <c r="I283" s="288"/>
      <c r="J283" s="289"/>
    </row>
    <row r="284" spans="1:10" ht="27.75" customHeight="1">
      <c r="A284" s="280">
        <v>12</v>
      </c>
      <c r="B284" s="291" t="s">
        <v>249</v>
      </c>
      <c r="C284" s="27" t="s">
        <v>36</v>
      </c>
      <c r="D284" s="292">
        <v>15</v>
      </c>
      <c r="E284" s="293"/>
      <c r="F284" s="285">
        <f>D284*E284</f>
        <v>0</v>
      </c>
      <c r="G284" s="286"/>
      <c r="H284" s="287">
        <f>F284+(F284*G284/100)</f>
        <v>0</v>
      </c>
      <c r="I284" s="288"/>
      <c r="J284" s="289"/>
    </row>
    <row r="285" spans="1:10" ht="27.75" customHeight="1">
      <c r="A285" s="280">
        <v>13</v>
      </c>
      <c r="B285" s="294" t="s">
        <v>250</v>
      </c>
      <c r="C285" s="27" t="s">
        <v>36</v>
      </c>
      <c r="D285" s="292">
        <v>10</v>
      </c>
      <c r="E285" s="293"/>
      <c r="F285" s="285">
        <f>D285*E285</f>
        <v>0</v>
      </c>
      <c r="G285" s="286"/>
      <c r="H285" s="287">
        <f>F285+(F285*G285/100)</f>
        <v>0</v>
      </c>
      <c r="I285" s="288"/>
      <c r="J285" s="289"/>
    </row>
    <row r="286" spans="1:10" ht="27.75" customHeight="1">
      <c r="A286" s="280">
        <v>14</v>
      </c>
      <c r="B286" s="294" t="s">
        <v>251</v>
      </c>
      <c r="C286" s="27" t="s">
        <v>36</v>
      </c>
      <c r="D286" s="292">
        <v>1</v>
      </c>
      <c r="E286" s="293"/>
      <c r="F286" s="285">
        <f>D286*E286</f>
        <v>0</v>
      </c>
      <c r="G286" s="286"/>
      <c r="H286" s="287">
        <f>F286+(F286*G286/100)</f>
        <v>0</v>
      </c>
      <c r="I286" s="295"/>
      <c r="J286" s="289"/>
    </row>
    <row r="287" spans="1:10" ht="27.75" customHeight="1">
      <c r="A287" s="280">
        <v>15</v>
      </c>
      <c r="B287" s="296" t="s">
        <v>252</v>
      </c>
      <c r="C287" s="282" t="s">
        <v>36</v>
      </c>
      <c r="D287" s="290">
        <v>1</v>
      </c>
      <c r="E287" s="293"/>
      <c r="F287" s="285">
        <f>D287*E287</f>
        <v>0</v>
      </c>
      <c r="G287" s="286"/>
      <c r="H287" s="287">
        <f>F287+(F287*G287/100)</f>
        <v>0</v>
      </c>
      <c r="I287" s="288"/>
      <c r="J287" s="289"/>
    </row>
    <row r="288" spans="1:10" ht="27.75" customHeight="1">
      <c r="A288" s="280">
        <v>16</v>
      </c>
      <c r="B288" s="296" t="s">
        <v>253</v>
      </c>
      <c r="C288" s="282" t="s">
        <v>36</v>
      </c>
      <c r="D288" s="290">
        <v>27</v>
      </c>
      <c r="E288" s="293"/>
      <c r="F288" s="285">
        <f>D288*E288</f>
        <v>0</v>
      </c>
      <c r="G288" s="286"/>
      <c r="H288" s="287">
        <f>F288+(F288*G288/100)</f>
        <v>0</v>
      </c>
      <c r="I288" s="288"/>
      <c r="J288" s="289"/>
    </row>
    <row r="289" spans="1:10" ht="35.25" customHeight="1">
      <c r="A289" s="280">
        <v>17</v>
      </c>
      <c r="B289" s="281" t="s">
        <v>254</v>
      </c>
      <c r="C289" s="282" t="s">
        <v>36</v>
      </c>
      <c r="D289" s="290">
        <v>48</v>
      </c>
      <c r="E289" s="293"/>
      <c r="F289" s="285">
        <f>D289*E289</f>
        <v>0</v>
      </c>
      <c r="G289" s="286"/>
      <c r="H289" s="287">
        <f>F289+(F289*G289/100)</f>
        <v>0</v>
      </c>
      <c r="I289" s="288"/>
      <c r="J289" s="289"/>
    </row>
    <row r="290" spans="1:10" ht="35.25" customHeight="1">
      <c r="A290" s="280">
        <v>18</v>
      </c>
      <c r="B290" s="281" t="s">
        <v>255</v>
      </c>
      <c r="C290" s="282" t="s">
        <v>36</v>
      </c>
      <c r="D290" s="290">
        <v>36</v>
      </c>
      <c r="E290" s="293"/>
      <c r="F290" s="285">
        <f>D290*E290</f>
        <v>0</v>
      </c>
      <c r="G290" s="286"/>
      <c r="H290" s="287">
        <f>F290+(F290*G290/100)</f>
        <v>0</v>
      </c>
      <c r="I290" s="288"/>
      <c r="J290" s="296"/>
    </row>
    <row r="291" spans="1:10" ht="35.25" customHeight="1">
      <c r="A291" s="280">
        <v>19</v>
      </c>
      <c r="B291" s="281" t="s">
        <v>256</v>
      </c>
      <c r="C291" s="297" t="s">
        <v>36</v>
      </c>
      <c r="D291" s="290">
        <v>36</v>
      </c>
      <c r="E291" s="293"/>
      <c r="F291" s="285">
        <f>D291*E291</f>
        <v>0</v>
      </c>
      <c r="G291" s="286"/>
      <c r="H291" s="287">
        <f>F291+(F291*G291/100)</f>
        <v>0</v>
      </c>
      <c r="I291" s="288"/>
      <c r="J291" s="298"/>
    </row>
    <row r="292" spans="1:10" ht="35.25" customHeight="1">
      <c r="A292" s="280">
        <v>20</v>
      </c>
      <c r="B292" s="281" t="s">
        <v>257</v>
      </c>
      <c r="C292" s="297" t="s">
        <v>36</v>
      </c>
      <c r="D292" s="290">
        <v>2</v>
      </c>
      <c r="E292" s="293"/>
      <c r="F292" s="285">
        <f>D292*E292</f>
        <v>0</v>
      </c>
      <c r="G292" s="286"/>
      <c r="H292" s="287">
        <f>F292+(F292*G292/100)</f>
        <v>0</v>
      </c>
      <c r="I292" s="288"/>
      <c r="J292" s="298"/>
    </row>
    <row r="293" spans="1:10" ht="38.25" customHeight="1">
      <c r="A293" s="280">
        <v>21</v>
      </c>
      <c r="B293" s="281" t="s">
        <v>258</v>
      </c>
      <c r="C293" s="297" t="s">
        <v>36</v>
      </c>
      <c r="D293" s="290">
        <v>8</v>
      </c>
      <c r="E293" s="299"/>
      <c r="F293" s="285">
        <f>D293*E293</f>
        <v>0</v>
      </c>
      <c r="G293" s="286"/>
      <c r="H293" s="287">
        <f>F293+(F293*G293/100)</f>
        <v>0</v>
      </c>
      <c r="I293" s="288"/>
      <c r="J293" s="298"/>
    </row>
    <row r="294" spans="1:10" ht="38.25" customHeight="1">
      <c r="A294" s="280">
        <v>22</v>
      </c>
      <c r="B294" s="281" t="s">
        <v>259</v>
      </c>
      <c r="C294" s="297" t="s">
        <v>36</v>
      </c>
      <c r="D294" s="290">
        <v>2</v>
      </c>
      <c r="E294" s="299"/>
      <c r="F294" s="285">
        <f>D294*E294</f>
        <v>0</v>
      </c>
      <c r="G294" s="286"/>
      <c r="H294" s="287">
        <f>F294+(F294*G294/100)</f>
        <v>0</v>
      </c>
      <c r="I294" s="288"/>
      <c r="J294" s="298"/>
    </row>
    <row r="295" spans="1:10" ht="38.25" customHeight="1">
      <c r="A295" s="280">
        <v>23</v>
      </c>
      <c r="B295" s="281" t="s">
        <v>260</v>
      </c>
      <c r="C295" s="297" t="s">
        <v>36</v>
      </c>
      <c r="D295" s="290">
        <v>1</v>
      </c>
      <c r="E295" s="299"/>
      <c r="F295" s="285">
        <f>D295*E295</f>
        <v>0</v>
      </c>
      <c r="G295" s="286"/>
      <c r="H295" s="287">
        <f>F295+(F295*G295/100)</f>
        <v>0</v>
      </c>
      <c r="I295" s="288"/>
      <c r="J295" s="298"/>
    </row>
    <row r="296" spans="1:10" ht="38.25" customHeight="1">
      <c r="A296" s="280">
        <v>24</v>
      </c>
      <c r="B296" s="281" t="s">
        <v>261</v>
      </c>
      <c r="C296" s="297" t="s">
        <v>36</v>
      </c>
      <c r="D296" s="290">
        <v>1</v>
      </c>
      <c r="E296" s="299"/>
      <c r="F296" s="285">
        <f>D296*E296</f>
        <v>0</v>
      </c>
      <c r="G296" s="286"/>
      <c r="H296" s="287">
        <f>F296+(F296*G296/100)</f>
        <v>0</v>
      </c>
      <c r="I296" s="288"/>
      <c r="J296" s="298"/>
    </row>
    <row r="297" spans="1:20" ht="27.75" customHeight="1">
      <c r="A297" s="36" t="s">
        <v>262</v>
      </c>
      <c r="B297" s="36"/>
      <c r="C297" s="36"/>
      <c r="D297" s="36"/>
      <c r="E297" s="36"/>
      <c r="F297" s="300">
        <f>SUM(F273:F296)</f>
        <v>0</v>
      </c>
      <c r="G297" s="301"/>
      <c r="H297" s="300">
        <f>SUM(H273:H296)</f>
        <v>0</v>
      </c>
      <c r="I297" s="302"/>
      <c r="J297" s="303"/>
      <c r="M297"/>
      <c r="N297"/>
      <c r="O297"/>
      <c r="P297"/>
      <c r="Q297"/>
      <c r="R297"/>
      <c r="S297"/>
      <c r="T297"/>
    </row>
    <row r="298" spans="1:20" ht="27.75" customHeight="1">
      <c r="A298" s="304"/>
      <c r="B298" s="304"/>
      <c r="C298" s="304"/>
      <c r="D298" s="304"/>
      <c r="E298" s="304"/>
      <c r="F298" s="173"/>
      <c r="G298" s="305"/>
      <c r="H298" s="173"/>
      <c r="I298" s="306"/>
      <c r="J298" s="307"/>
      <c r="M298"/>
      <c r="N298"/>
      <c r="O298"/>
      <c r="P298"/>
      <c r="Q298"/>
      <c r="R298"/>
      <c r="S298"/>
      <c r="T298"/>
    </row>
    <row r="299" spans="1:10" ht="34.5" customHeight="1">
      <c r="A299" s="162" t="s">
        <v>263</v>
      </c>
      <c r="B299" s="162"/>
      <c r="C299" s="162"/>
      <c r="D299" s="162"/>
      <c r="E299" s="162"/>
      <c r="F299" s="162"/>
      <c r="G299" s="162"/>
      <c r="H299" s="162"/>
      <c r="I299" s="162"/>
      <c r="J299" s="162"/>
    </row>
    <row r="300" spans="1:10" ht="43.5" customHeight="1">
      <c r="A300" s="54" t="s">
        <v>2</v>
      </c>
      <c r="B300" s="54" t="s">
        <v>3</v>
      </c>
      <c r="C300" s="54" t="s">
        <v>4</v>
      </c>
      <c r="D300" s="54" t="s">
        <v>5</v>
      </c>
      <c r="E300" s="55" t="s">
        <v>31</v>
      </c>
      <c r="F300" s="55" t="s">
        <v>32</v>
      </c>
      <c r="G300" s="56" t="s">
        <v>8</v>
      </c>
      <c r="H300" s="55" t="s">
        <v>33</v>
      </c>
      <c r="I300" s="23" t="s">
        <v>10</v>
      </c>
      <c r="J300" s="22" t="s">
        <v>34</v>
      </c>
    </row>
    <row r="301" spans="1:10" ht="12.75">
      <c r="A301" s="59">
        <v>1</v>
      </c>
      <c r="B301" s="308" t="s">
        <v>264</v>
      </c>
      <c r="C301" s="59" t="s">
        <v>36</v>
      </c>
      <c r="D301" s="60">
        <v>100</v>
      </c>
      <c r="E301" s="99"/>
      <c r="F301" s="99">
        <f>D301*E301</f>
        <v>0</v>
      </c>
      <c r="G301" s="106"/>
      <c r="H301" s="99">
        <f>F301+(F301*G301/100)</f>
        <v>0</v>
      </c>
      <c r="I301" s="103"/>
      <c r="J301" s="105"/>
    </row>
    <row r="302" spans="1:10" ht="29.25" customHeight="1">
      <c r="A302" s="63" t="s">
        <v>265</v>
      </c>
      <c r="B302" s="63"/>
      <c r="C302" s="63"/>
      <c r="D302" s="63"/>
      <c r="E302" s="63"/>
      <c r="F302" s="177">
        <f>SUM(F301:F301)</f>
        <v>0</v>
      </c>
      <c r="G302" s="65"/>
      <c r="H302" s="177">
        <f>SUM(H301:H301)</f>
        <v>0</v>
      </c>
      <c r="I302" s="274"/>
      <c r="J302" s="274"/>
    </row>
    <row r="303" spans="1:10" ht="29.25" customHeight="1">
      <c r="A303" s="172"/>
      <c r="B303" s="309" t="s">
        <v>266</v>
      </c>
      <c r="C303" s="309"/>
      <c r="D303" s="309"/>
      <c r="E303" s="6"/>
      <c r="F303" s="6"/>
      <c r="G303" s="310"/>
      <c r="H303" s="311"/>
      <c r="I303" s="20"/>
      <c r="J303" s="20"/>
    </row>
    <row r="304" spans="1:10" ht="29.25" customHeight="1">
      <c r="A304" s="162" t="s">
        <v>267</v>
      </c>
      <c r="B304" s="162"/>
      <c r="C304" s="162"/>
      <c r="D304" s="162"/>
      <c r="E304" s="162"/>
      <c r="F304" s="162"/>
      <c r="G304" s="162"/>
      <c r="H304" s="162"/>
      <c r="I304" s="162"/>
      <c r="J304" s="162"/>
    </row>
    <row r="305" spans="1:10" ht="43.5" customHeight="1">
      <c r="A305" s="54" t="s">
        <v>2</v>
      </c>
      <c r="B305" s="54" t="s">
        <v>3</v>
      </c>
      <c r="C305" s="54" t="s">
        <v>4</v>
      </c>
      <c r="D305" s="54" t="s">
        <v>5</v>
      </c>
      <c r="E305" s="55" t="s">
        <v>31</v>
      </c>
      <c r="F305" s="55" t="s">
        <v>32</v>
      </c>
      <c r="G305" s="56" t="s">
        <v>8</v>
      </c>
      <c r="H305" s="55" t="s">
        <v>33</v>
      </c>
      <c r="I305" s="23" t="s">
        <v>10</v>
      </c>
      <c r="J305" s="22" t="s">
        <v>34</v>
      </c>
    </row>
    <row r="306" spans="1:10" ht="12.75">
      <c r="A306" s="59">
        <v>1</v>
      </c>
      <c r="B306" s="312" t="s">
        <v>268</v>
      </c>
      <c r="C306" s="59" t="s">
        <v>19</v>
      </c>
      <c r="D306" s="60">
        <v>3000</v>
      </c>
      <c r="E306" s="99"/>
      <c r="F306" s="99">
        <f>D306*E306</f>
        <v>0</v>
      </c>
      <c r="G306" s="106"/>
      <c r="H306" s="99">
        <f>F306+(F306*G306/100)</f>
        <v>0</v>
      </c>
      <c r="I306" s="103"/>
      <c r="J306" s="105"/>
    </row>
    <row r="307" spans="1:9" ht="27.75" customHeight="1">
      <c r="A307" s="63" t="s">
        <v>269</v>
      </c>
      <c r="B307" s="63"/>
      <c r="C307" s="63"/>
      <c r="D307" s="63"/>
      <c r="E307" s="63"/>
      <c r="F307" s="177">
        <f>SUM(F306:F306)</f>
        <v>0</v>
      </c>
      <c r="G307" s="65"/>
      <c r="H307" s="177">
        <f>SUM(H306:H306)</f>
        <v>0</v>
      </c>
      <c r="I307" s="6"/>
    </row>
    <row r="308" spans="1:10" ht="27.75" customHeight="1">
      <c r="A308" s="172"/>
      <c r="B308" s="313" t="s">
        <v>270</v>
      </c>
      <c r="C308" s="313"/>
      <c r="D308" s="313"/>
      <c r="E308" s="172"/>
      <c r="F308" s="311"/>
      <c r="G308" s="310"/>
      <c r="H308" s="311"/>
      <c r="I308" s="20"/>
      <c r="J308" s="20"/>
    </row>
    <row r="309" spans="1:10" ht="27.75" customHeight="1">
      <c r="A309" s="162" t="s">
        <v>271</v>
      </c>
      <c r="B309" s="162"/>
      <c r="C309" s="162"/>
      <c r="D309" s="162"/>
      <c r="E309" s="162"/>
      <c r="F309" s="162"/>
      <c r="G309" s="162"/>
      <c r="H309" s="162"/>
      <c r="I309" s="162"/>
      <c r="J309" s="162"/>
    </row>
    <row r="310" spans="1:10" ht="43.5" customHeight="1">
      <c r="A310" s="54" t="s">
        <v>2</v>
      </c>
      <c r="B310" s="54" t="s">
        <v>3</v>
      </c>
      <c r="C310" s="54" t="s">
        <v>4</v>
      </c>
      <c r="D310" s="54" t="s">
        <v>5</v>
      </c>
      <c r="E310" s="55" t="s">
        <v>31</v>
      </c>
      <c r="F310" s="55" t="s">
        <v>32</v>
      </c>
      <c r="G310" s="56" t="s">
        <v>8</v>
      </c>
      <c r="H310" s="55" t="s">
        <v>33</v>
      </c>
      <c r="I310" s="23" t="s">
        <v>10</v>
      </c>
      <c r="J310" s="22" t="s">
        <v>34</v>
      </c>
    </row>
    <row r="311" spans="1:10" ht="12.75">
      <c r="A311" s="59">
        <v>1</v>
      </c>
      <c r="B311" s="314" t="s">
        <v>272</v>
      </c>
      <c r="C311" s="59" t="s">
        <v>19</v>
      </c>
      <c r="D311" s="60">
        <v>3000</v>
      </c>
      <c r="E311" s="99"/>
      <c r="F311" s="99">
        <f>D311*E311</f>
        <v>0</v>
      </c>
      <c r="G311" s="106"/>
      <c r="H311" s="99">
        <f>F311+(F311*G311/100)</f>
        <v>0</v>
      </c>
      <c r="I311" s="103"/>
      <c r="J311" s="105"/>
    </row>
    <row r="312" spans="1:9" ht="27.75" customHeight="1">
      <c r="A312" s="63" t="s">
        <v>273</v>
      </c>
      <c r="B312" s="63"/>
      <c r="C312" s="63"/>
      <c r="D312" s="63"/>
      <c r="E312" s="63"/>
      <c r="F312" s="177">
        <f>SUM(F311:F311)</f>
        <v>0</v>
      </c>
      <c r="G312" s="65"/>
      <c r="H312" s="177">
        <f>SUM(H311:H311)</f>
        <v>0</v>
      </c>
      <c r="I312" s="6"/>
    </row>
    <row r="313" spans="1:10" ht="27.75" customHeight="1">
      <c r="A313" s="315"/>
      <c r="B313" s="316" t="s">
        <v>266</v>
      </c>
      <c r="C313" s="316"/>
      <c r="D313" s="316"/>
      <c r="E313" s="315"/>
      <c r="F313" s="317"/>
      <c r="G313" s="318"/>
      <c r="H313" s="317"/>
      <c r="I313" s="319"/>
      <c r="J313" s="319"/>
    </row>
    <row r="314" spans="1:10" ht="27.75" customHeight="1">
      <c r="A314" s="162" t="s">
        <v>274</v>
      </c>
      <c r="B314" s="162"/>
      <c r="C314" s="162"/>
      <c r="D314" s="162"/>
      <c r="E314" s="162"/>
      <c r="F314" s="162"/>
      <c r="G314" s="162"/>
      <c r="H314" s="162"/>
      <c r="I314" s="162"/>
      <c r="J314" s="162"/>
    </row>
    <row r="315" spans="1:10" ht="43.5" customHeight="1">
      <c r="A315" s="178" t="s">
        <v>2</v>
      </c>
      <c r="B315" s="178" t="s">
        <v>3</v>
      </c>
      <c r="C315" s="178" t="s">
        <v>4</v>
      </c>
      <c r="D315" s="178" t="s">
        <v>5</v>
      </c>
      <c r="E315" s="179" t="s">
        <v>31</v>
      </c>
      <c r="F315" s="179" t="s">
        <v>32</v>
      </c>
      <c r="G315" s="180" t="s">
        <v>8</v>
      </c>
      <c r="H315" s="179" t="s">
        <v>33</v>
      </c>
      <c r="I315" s="181" t="s">
        <v>10</v>
      </c>
      <c r="J315" s="182" t="s">
        <v>34</v>
      </c>
    </row>
    <row r="316" spans="1:10" ht="12.75">
      <c r="A316" s="59">
        <v>1</v>
      </c>
      <c r="B316" s="320" t="s">
        <v>275</v>
      </c>
      <c r="C316" s="59" t="s">
        <v>19</v>
      </c>
      <c r="D316" s="60">
        <v>4000</v>
      </c>
      <c r="E316" s="99"/>
      <c r="F316" s="99">
        <f>D316*E316</f>
        <v>0</v>
      </c>
      <c r="G316" s="155"/>
      <c r="H316" s="99">
        <f>F316+(F316*G316/100)</f>
        <v>0</v>
      </c>
      <c r="I316" s="321"/>
      <c r="J316" s="278"/>
    </row>
    <row r="317" spans="1:10" ht="27.75" customHeight="1">
      <c r="A317" s="63" t="s">
        <v>276</v>
      </c>
      <c r="B317" s="63"/>
      <c r="C317" s="63"/>
      <c r="D317" s="63"/>
      <c r="E317" s="63"/>
      <c r="F317" s="193">
        <f>SUM(F316:F316)</f>
        <v>0</v>
      </c>
      <c r="G317" s="194"/>
      <c r="H317" s="193">
        <f>SUM(H316:H316)</f>
        <v>0</v>
      </c>
      <c r="I317" s="20"/>
      <c r="J317" s="20"/>
    </row>
    <row r="318" spans="1:10" ht="27.75" customHeight="1">
      <c r="A318" s="172"/>
      <c r="B318" s="313" t="s">
        <v>270</v>
      </c>
      <c r="C318" s="313"/>
      <c r="D318" s="313"/>
      <c r="E318" s="172"/>
      <c r="F318" s="311"/>
      <c r="G318" s="310"/>
      <c r="H318" s="311"/>
      <c r="I318" s="20"/>
      <c r="J318" s="20"/>
    </row>
    <row r="319" spans="1:10" ht="27.75" customHeight="1">
      <c r="A319" s="162" t="s">
        <v>277</v>
      </c>
      <c r="B319" s="162"/>
      <c r="C319" s="162"/>
      <c r="D319" s="162"/>
      <c r="E319" s="162"/>
      <c r="F319" s="162"/>
      <c r="G319" s="162"/>
      <c r="H319" s="162"/>
      <c r="I319" s="162"/>
      <c r="J319" s="162"/>
    </row>
    <row r="320" spans="1:10" ht="43.5" customHeight="1">
      <c r="A320" s="178" t="s">
        <v>2</v>
      </c>
      <c r="B320" s="178" t="s">
        <v>3</v>
      </c>
      <c r="C320" s="178" t="s">
        <v>4</v>
      </c>
      <c r="D320" s="178" t="s">
        <v>5</v>
      </c>
      <c r="E320" s="179" t="s">
        <v>31</v>
      </c>
      <c r="F320" s="179" t="s">
        <v>32</v>
      </c>
      <c r="G320" s="180" t="s">
        <v>8</v>
      </c>
      <c r="H320" s="179" t="s">
        <v>33</v>
      </c>
      <c r="I320" s="181" t="s">
        <v>10</v>
      </c>
      <c r="J320" s="182" t="s">
        <v>34</v>
      </c>
    </row>
    <row r="321" spans="1:10" ht="12.75">
      <c r="A321" s="127">
        <v>1</v>
      </c>
      <c r="B321" s="322" t="s">
        <v>278</v>
      </c>
      <c r="C321" s="127" t="s">
        <v>279</v>
      </c>
      <c r="D321" s="127">
        <v>10</v>
      </c>
      <c r="E321" s="323"/>
      <c r="F321" s="323">
        <f>D321*E321</f>
        <v>0</v>
      </c>
      <c r="G321" s="155"/>
      <c r="H321" s="323">
        <f>F321+(F321*G321/100)</f>
        <v>0</v>
      </c>
      <c r="I321" s="324"/>
      <c r="J321" s="325"/>
    </row>
    <row r="322" spans="1:10" ht="12.75">
      <c r="A322" s="59">
        <v>2</v>
      </c>
      <c r="B322" s="322" t="s">
        <v>280</v>
      </c>
      <c r="C322" s="59" t="s">
        <v>19</v>
      </c>
      <c r="D322" s="60">
        <v>100</v>
      </c>
      <c r="E322" s="190"/>
      <c r="F322" s="323">
        <f>D322*E322</f>
        <v>0</v>
      </c>
      <c r="G322" s="155"/>
      <c r="H322" s="323">
        <f>F322+(F322*G322/100)</f>
        <v>0</v>
      </c>
      <c r="I322" s="321"/>
      <c r="J322" s="278"/>
    </row>
    <row r="323" spans="1:10" ht="27.75" customHeight="1">
      <c r="A323" s="63" t="s">
        <v>281</v>
      </c>
      <c r="B323" s="63"/>
      <c r="C323" s="63"/>
      <c r="D323" s="63"/>
      <c r="E323" s="63"/>
      <c r="F323" s="193">
        <f>SUM(F321:F322)</f>
        <v>0</v>
      </c>
      <c r="G323" s="194"/>
      <c r="H323" s="193">
        <f>SUM(H321:H322)</f>
        <v>0</v>
      </c>
      <c r="I323" s="195"/>
      <c r="J323" s="195"/>
    </row>
    <row r="324" spans="1:10" ht="27.75" customHeight="1">
      <c r="A324" s="172"/>
      <c r="B324" s="326"/>
      <c r="C324" s="172"/>
      <c r="D324" s="172"/>
      <c r="E324" s="172"/>
      <c r="F324" s="311"/>
      <c r="G324" s="310"/>
      <c r="H324" s="311"/>
      <c r="I324" s="20"/>
      <c r="J324" s="20"/>
    </row>
    <row r="325" spans="1:10" ht="27.75" customHeight="1">
      <c r="A325" s="162" t="s">
        <v>282</v>
      </c>
      <c r="B325" s="162"/>
      <c r="C325" s="162"/>
      <c r="D325" s="162"/>
      <c r="E325" s="162"/>
      <c r="F325" s="162"/>
      <c r="G325" s="162"/>
      <c r="H325" s="162"/>
      <c r="I325" s="162"/>
      <c r="J325" s="162"/>
    </row>
    <row r="326" spans="1:10" ht="43.5" customHeight="1">
      <c r="A326" s="178" t="s">
        <v>2</v>
      </c>
      <c r="B326" s="178" t="s">
        <v>3</v>
      </c>
      <c r="C326" s="178" t="s">
        <v>4</v>
      </c>
      <c r="D326" s="178" t="s">
        <v>5</v>
      </c>
      <c r="E326" s="179" t="s">
        <v>31</v>
      </c>
      <c r="F326" s="179" t="s">
        <v>32</v>
      </c>
      <c r="G326" s="180" t="s">
        <v>8</v>
      </c>
      <c r="H326" s="179" t="s">
        <v>33</v>
      </c>
      <c r="I326" s="181" t="s">
        <v>10</v>
      </c>
      <c r="J326" s="182" t="s">
        <v>34</v>
      </c>
    </row>
    <row r="327" spans="1:10" ht="27.75" customHeight="1">
      <c r="A327" s="127">
        <v>1</v>
      </c>
      <c r="B327" s="327" t="s">
        <v>283</v>
      </c>
      <c r="C327" s="328" t="s">
        <v>19</v>
      </c>
      <c r="D327" s="127">
        <v>100</v>
      </c>
      <c r="E327" s="323"/>
      <c r="F327" s="323">
        <f>D327*E327</f>
        <v>0</v>
      </c>
      <c r="G327" s="155"/>
      <c r="H327" s="323">
        <f>F327+(F327*G327/100)</f>
        <v>0</v>
      </c>
      <c r="I327" s="324"/>
      <c r="J327" s="325"/>
    </row>
    <row r="328" spans="1:10" ht="27.75" customHeight="1">
      <c r="A328" s="63" t="s">
        <v>284</v>
      </c>
      <c r="B328" s="63"/>
      <c r="C328" s="63"/>
      <c r="D328" s="63"/>
      <c r="E328" s="63"/>
      <c r="F328" s="329">
        <f>SUM(F327:F327)</f>
        <v>0</v>
      </c>
      <c r="G328" s="194"/>
      <c r="H328" s="329">
        <f>SUM(H327:H327)</f>
        <v>0</v>
      </c>
      <c r="I328" s="195"/>
      <c r="J328" s="195"/>
    </row>
    <row r="329" spans="1:9" ht="12.75">
      <c r="A329" s="90"/>
      <c r="B329" s="91"/>
      <c r="C329" s="90"/>
      <c r="D329" s="90"/>
      <c r="E329" s="92"/>
      <c r="F329" s="92"/>
      <c r="G329" s="93"/>
      <c r="H329" s="92"/>
      <c r="I329" s="66"/>
    </row>
    <row r="330" spans="1:9" ht="12.75">
      <c r="A330" s="90"/>
      <c r="B330" s="91"/>
      <c r="C330" s="90"/>
      <c r="D330" s="90"/>
      <c r="E330" s="92"/>
      <c r="F330" s="92"/>
      <c r="G330" s="93"/>
      <c r="H330" s="92"/>
      <c r="I330" s="66"/>
    </row>
    <row r="331" spans="1:9" ht="12.75">
      <c r="A331" s="90"/>
      <c r="B331" s="6" t="s">
        <v>285</v>
      </c>
      <c r="C331" s="6"/>
      <c r="D331" s="6"/>
      <c r="E331" s="6"/>
      <c r="F331" s="6"/>
      <c r="G331" s="6"/>
      <c r="H331" s="6"/>
      <c r="I331" s="6"/>
    </row>
    <row r="332" spans="1:9" ht="12.75">
      <c r="A332" s="90"/>
      <c r="B332" s="330" t="s">
        <v>286</v>
      </c>
      <c r="C332" s="6"/>
      <c r="D332" s="6"/>
      <c r="E332" s="6"/>
      <c r="F332" s="6"/>
      <c r="G332" s="6"/>
      <c r="H332" s="6"/>
      <c r="I332" s="6"/>
    </row>
    <row r="333" spans="1:9" ht="12.75">
      <c r="A333" s="90"/>
      <c r="B333" s="91"/>
      <c r="C333" s="90"/>
      <c r="D333" s="90"/>
      <c r="E333" s="92"/>
      <c r="F333" s="92"/>
      <c r="G333" s="93"/>
      <c r="H333" s="92"/>
      <c r="I333" s="66"/>
    </row>
    <row r="334" spans="1:9" ht="12.75">
      <c r="A334" s="90"/>
      <c r="B334" s="91"/>
      <c r="C334" s="90"/>
      <c r="D334" s="90"/>
      <c r="E334" s="92"/>
      <c r="F334" s="92"/>
      <c r="G334" s="93"/>
      <c r="H334" s="92"/>
      <c r="I334" s="66"/>
    </row>
    <row r="335" spans="1:9" ht="12.75">
      <c r="A335" s="90"/>
      <c r="B335" s="91"/>
      <c r="C335" s="90"/>
      <c r="D335" s="90"/>
      <c r="E335" s="92"/>
      <c r="F335" s="92"/>
      <c r="G335" s="93"/>
      <c r="H335" s="92"/>
      <c r="I335" s="66"/>
    </row>
    <row r="336" spans="1:9" ht="12.75">
      <c r="A336" s="90"/>
      <c r="B336" s="91"/>
      <c r="C336" s="90"/>
      <c r="D336" s="90"/>
      <c r="E336" s="92"/>
      <c r="F336" s="92"/>
      <c r="G336" s="93"/>
      <c r="H336" s="92"/>
      <c r="I336" s="66"/>
    </row>
    <row r="337" spans="1:9" ht="12.75">
      <c r="A337" s="90"/>
      <c r="B337" s="91"/>
      <c r="C337" s="90"/>
      <c r="D337" s="90"/>
      <c r="E337" s="92"/>
      <c r="F337" s="92"/>
      <c r="G337" s="93"/>
      <c r="H337" s="92"/>
      <c r="I337" s="66"/>
    </row>
    <row r="338" spans="1:9" ht="12.75">
      <c r="A338" s="90"/>
      <c r="B338" s="91"/>
      <c r="C338" s="90"/>
      <c r="D338" s="90"/>
      <c r="E338" s="92"/>
      <c r="F338" s="92"/>
      <c r="G338" s="93"/>
      <c r="H338" s="92"/>
      <c r="I338" s="66"/>
    </row>
    <row r="339" spans="1:9" ht="12.75">
      <c r="A339" s="90"/>
      <c r="B339" s="91"/>
      <c r="C339" s="90"/>
      <c r="D339" s="90"/>
      <c r="E339" s="92"/>
      <c r="F339" s="92"/>
      <c r="G339" s="93"/>
      <c r="H339" s="92"/>
      <c r="I339" s="66"/>
    </row>
    <row r="340" spans="1:9" ht="12.75">
      <c r="A340" s="90"/>
      <c r="B340" s="91"/>
      <c r="C340" s="90"/>
      <c r="D340" s="90"/>
      <c r="E340" s="92"/>
      <c r="F340" s="92"/>
      <c r="G340" s="93"/>
      <c r="H340" s="92"/>
      <c r="I340" s="66"/>
    </row>
    <row r="341" spans="1:9" ht="12.75">
      <c r="A341" s="90"/>
      <c r="B341" s="91"/>
      <c r="C341" s="90"/>
      <c r="D341" s="90"/>
      <c r="E341" s="92"/>
      <c r="F341" s="92"/>
      <c r="G341" s="93"/>
      <c r="H341" s="92"/>
      <c r="I341" s="66"/>
    </row>
    <row r="342" spans="1:9" ht="12.75">
      <c r="A342" s="90"/>
      <c r="B342" s="91"/>
      <c r="C342" s="90"/>
      <c r="D342" s="90"/>
      <c r="E342" s="92"/>
      <c r="F342" s="92"/>
      <c r="G342" s="93"/>
      <c r="H342" s="92"/>
      <c r="I342" s="66"/>
    </row>
    <row r="343" spans="1:9" ht="12.75">
      <c r="A343" s="90"/>
      <c r="B343" s="91"/>
      <c r="C343" s="90"/>
      <c r="D343" s="90"/>
      <c r="E343" s="92"/>
      <c r="F343" s="92"/>
      <c r="G343" s="93"/>
      <c r="H343" s="92"/>
      <c r="I343" s="66"/>
    </row>
    <row r="344" spans="1:9" ht="12.75">
      <c r="A344" s="90"/>
      <c r="B344" s="91"/>
      <c r="C344" s="90"/>
      <c r="D344" s="90"/>
      <c r="E344" s="92"/>
      <c r="F344" s="92"/>
      <c r="G344" s="93"/>
      <c r="H344" s="92"/>
      <c r="I344" s="66"/>
    </row>
    <row r="345" spans="1:9" ht="12.75">
      <c r="A345" s="90"/>
      <c r="B345" s="91"/>
      <c r="C345" s="90"/>
      <c r="D345" s="90"/>
      <c r="E345" s="92"/>
      <c r="F345" s="92"/>
      <c r="G345" s="93"/>
      <c r="H345" s="92"/>
      <c r="I345" s="66"/>
    </row>
    <row r="346" spans="1:9" ht="12.75">
      <c r="A346" s="90"/>
      <c r="B346" s="91"/>
      <c r="C346" s="90"/>
      <c r="D346" s="90"/>
      <c r="E346" s="92"/>
      <c r="F346" s="92"/>
      <c r="G346" s="93"/>
      <c r="H346" s="92"/>
      <c r="I346" s="66"/>
    </row>
    <row r="347" spans="1:9" ht="12.75">
      <c r="A347" s="90"/>
      <c r="B347" s="91"/>
      <c r="C347" s="90"/>
      <c r="D347" s="90"/>
      <c r="E347" s="92"/>
      <c r="F347" s="92"/>
      <c r="G347" s="93"/>
      <c r="H347" s="92"/>
      <c r="I347" s="66"/>
    </row>
    <row r="348" spans="1:9" ht="12.75">
      <c r="A348" s="90"/>
      <c r="B348" s="91"/>
      <c r="C348" s="90"/>
      <c r="D348" s="90"/>
      <c r="E348" s="92"/>
      <c r="F348" s="92"/>
      <c r="G348" s="93"/>
      <c r="H348" s="92"/>
      <c r="I348" s="66"/>
    </row>
    <row r="349" spans="1:9" ht="12.75">
      <c r="A349" s="90"/>
      <c r="B349" s="91"/>
      <c r="C349" s="90"/>
      <c r="D349" s="90"/>
      <c r="E349" s="92"/>
      <c r="F349" s="92"/>
      <c r="G349" s="93"/>
      <c r="H349" s="92"/>
      <c r="I349" s="66"/>
    </row>
    <row r="350" spans="1:9" ht="12.75">
      <c r="A350" s="90"/>
      <c r="B350" s="91"/>
      <c r="C350" s="90"/>
      <c r="D350" s="90"/>
      <c r="E350" s="92"/>
      <c r="F350" s="92"/>
      <c r="G350" s="93"/>
      <c r="H350" s="92"/>
      <c r="I350" s="66"/>
    </row>
    <row r="351" spans="1:9" ht="12.75">
      <c r="A351" s="90"/>
      <c r="B351" s="91"/>
      <c r="C351" s="90"/>
      <c r="D351" s="90"/>
      <c r="E351" s="92"/>
      <c r="F351" s="92"/>
      <c r="G351" s="93"/>
      <c r="H351" s="92"/>
      <c r="I351" s="66"/>
    </row>
    <row r="352" spans="1:9" ht="12.75">
      <c r="A352" s="90"/>
      <c r="B352" s="91"/>
      <c r="C352" s="90"/>
      <c r="D352" s="90"/>
      <c r="E352" s="92"/>
      <c r="F352" s="92"/>
      <c r="G352" s="93"/>
      <c r="H352" s="92"/>
      <c r="I352" s="66"/>
    </row>
    <row r="353" spans="1:9" ht="12.75">
      <c r="A353" s="90"/>
      <c r="B353" s="91"/>
      <c r="C353" s="90"/>
      <c r="D353" s="90"/>
      <c r="E353" s="92"/>
      <c r="F353" s="92"/>
      <c r="G353" s="93"/>
      <c r="H353" s="92"/>
      <c r="I353" s="66"/>
    </row>
    <row r="354" spans="1:9" ht="12.75">
      <c r="A354" s="90"/>
      <c r="B354" s="91"/>
      <c r="C354" s="90"/>
      <c r="D354" s="90"/>
      <c r="E354" s="92"/>
      <c r="F354" s="92"/>
      <c r="G354" s="93"/>
      <c r="H354" s="92"/>
      <c r="I354" s="66"/>
    </row>
    <row r="355" spans="1:9" ht="12.75">
      <c r="A355" s="90"/>
      <c r="B355" s="91"/>
      <c r="C355" s="90"/>
      <c r="D355" s="90"/>
      <c r="E355" s="92"/>
      <c r="F355" s="92"/>
      <c r="G355" s="93"/>
      <c r="H355" s="92"/>
      <c r="I355" s="66"/>
    </row>
    <row r="356" spans="1:9" ht="12.75">
      <c r="A356" s="90"/>
      <c r="B356" s="91"/>
      <c r="C356" s="90"/>
      <c r="D356" s="90"/>
      <c r="E356" s="92"/>
      <c r="F356" s="92"/>
      <c r="G356" s="93"/>
      <c r="H356" s="92"/>
      <c r="I356" s="66"/>
    </row>
    <row r="357" spans="1:9" ht="12.75">
      <c r="A357" s="90"/>
      <c r="B357" s="91"/>
      <c r="C357" s="90"/>
      <c r="D357" s="90"/>
      <c r="E357" s="92"/>
      <c r="F357" s="92"/>
      <c r="G357" s="93"/>
      <c r="H357" s="92"/>
      <c r="I357" s="66"/>
    </row>
    <row r="358" spans="1:9" ht="12.75">
      <c r="A358" s="90"/>
      <c r="B358" s="91"/>
      <c r="C358" s="90"/>
      <c r="D358" s="90"/>
      <c r="E358" s="92"/>
      <c r="F358" s="92"/>
      <c r="G358" s="93"/>
      <c r="H358" s="92"/>
      <c r="I358" s="66"/>
    </row>
    <row r="359" spans="1:9" ht="12.75">
      <c r="A359" s="90"/>
      <c r="B359" s="91"/>
      <c r="C359" s="90"/>
      <c r="D359" s="90"/>
      <c r="E359" s="92"/>
      <c r="F359" s="92"/>
      <c r="G359" s="93"/>
      <c r="H359" s="92"/>
      <c r="I359" s="66"/>
    </row>
    <row r="360" spans="1:9" ht="12.75">
      <c r="A360" s="90"/>
      <c r="B360" s="91"/>
      <c r="C360" s="90"/>
      <c r="D360" s="90"/>
      <c r="E360" s="92"/>
      <c r="F360" s="92"/>
      <c r="G360" s="93"/>
      <c r="H360" s="92"/>
      <c r="I360" s="66"/>
    </row>
    <row r="361" spans="1:9" ht="12.75">
      <c r="A361" s="90"/>
      <c r="B361" s="91"/>
      <c r="C361" s="90"/>
      <c r="D361" s="90"/>
      <c r="E361" s="92"/>
      <c r="F361" s="92"/>
      <c r="G361" s="93"/>
      <c r="H361" s="92"/>
      <c r="I361" s="66"/>
    </row>
    <row r="362" spans="1:9" ht="12.75">
      <c r="A362" s="90"/>
      <c r="B362" s="91"/>
      <c r="C362" s="90"/>
      <c r="D362" s="90"/>
      <c r="E362" s="92"/>
      <c r="F362" s="92"/>
      <c r="G362" s="93"/>
      <c r="H362" s="92"/>
      <c r="I362" s="66"/>
    </row>
    <row r="363" spans="1:9" ht="12.75">
      <c r="A363" s="90"/>
      <c r="B363" s="91"/>
      <c r="C363" s="90"/>
      <c r="D363" s="90"/>
      <c r="E363" s="92"/>
      <c r="F363" s="92"/>
      <c r="G363" s="93"/>
      <c r="H363" s="92"/>
      <c r="I363" s="66"/>
    </row>
    <row r="364" spans="1:9" ht="12.75">
      <c r="A364" s="90"/>
      <c r="B364" s="91"/>
      <c r="C364" s="90"/>
      <c r="D364" s="90"/>
      <c r="E364" s="92"/>
      <c r="F364" s="92"/>
      <c r="G364" s="93"/>
      <c r="H364" s="92"/>
      <c r="I364" s="66"/>
    </row>
    <row r="365" spans="1:9" ht="12.75">
      <c r="A365" s="90"/>
      <c r="B365" s="91"/>
      <c r="C365" s="90"/>
      <c r="D365" s="90"/>
      <c r="E365" s="92"/>
      <c r="F365" s="92"/>
      <c r="G365" s="93"/>
      <c r="H365" s="92"/>
      <c r="I365" s="66"/>
    </row>
    <row r="366" spans="1:9" ht="12.75">
      <c r="A366" s="90"/>
      <c r="B366" s="91"/>
      <c r="C366" s="90"/>
      <c r="D366" s="90"/>
      <c r="E366" s="92"/>
      <c r="F366" s="92"/>
      <c r="G366" s="93"/>
      <c r="H366" s="92"/>
      <c r="I366" s="66"/>
    </row>
    <row r="367" spans="1:9" ht="12.75">
      <c r="A367" s="90"/>
      <c r="B367" s="91"/>
      <c r="C367" s="90"/>
      <c r="D367" s="90"/>
      <c r="E367" s="92"/>
      <c r="F367" s="92"/>
      <c r="G367" s="93"/>
      <c r="H367" s="92"/>
      <c r="I367" s="66"/>
    </row>
    <row r="368" spans="1:9" ht="12.75">
      <c r="A368" s="90"/>
      <c r="B368" s="91"/>
      <c r="C368" s="90"/>
      <c r="D368" s="90"/>
      <c r="E368" s="92"/>
      <c r="F368" s="92"/>
      <c r="G368" s="93"/>
      <c r="H368" s="92"/>
      <c r="I368" s="66"/>
    </row>
    <row r="369" spans="1:9" ht="12.75">
      <c r="A369" s="90"/>
      <c r="B369" s="91"/>
      <c r="C369" s="90"/>
      <c r="D369" s="90"/>
      <c r="E369" s="92"/>
      <c r="F369" s="92"/>
      <c r="G369" s="93"/>
      <c r="H369" s="92"/>
      <c r="I369" s="66"/>
    </row>
    <row r="370" spans="1:9" ht="12.75">
      <c r="A370" s="90"/>
      <c r="B370" s="91"/>
      <c r="C370" s="90"/>
      <c r="D370" s="90"/>
      <c r="E370" s="92"/>
      <c r="F370" s="92"/>
      <c r="G370" s="93"/>
      <c r="H370" s="92"/>
      <c r="I370" s="66"/>
    </row>
    <row r="371" spans="1:9" ht="12.75">
      <c r="A371" s="90"/>
      <c r="B371" s="91"/>
      <c r="C371" s="90"/>
      <c r="D371" s="90"/>
      <c r="E371" s="92"/>
      <c r="F371" s="92"/>
      <c r="G371" s="93"/>
      <c r="H371" s="92"/>
      <c r="I371" s="66"/>
    </row>
    <row r="372" spans="1:9" ht="12.75">
      <c r="A372" s="90"/>
      <c r="B372" s="91"/>
      <c r="C372" s="90"/>
      <c r="D372" s="90"/>
      <c r="E372" s="92"/>
      <c r="F372" s="92"/>
      <c r="G372" s="93"/>
      <c r="H372" s="92"/>
      <c r="I372" s="66"/>
    </row>
    <row r="373" spans="1:9" ht="12.75">
      <c r="A373" s="90"/>
      <c r="B373" s="91"/>
      <c r="C373" s="90"/>
      <c r="D373" s="90"/>
      <c r="E373" s="92"/>
      <c r="F373" s="92"/>
      <c r="G373" s="93"/>
      <c r="H373" s="92"/>
      <c r="I373" s="66"/>
    </row>
    <row r="374" spans="1:9" ht="12.75">
      <c r="A374" s="90"/>
      <c r="B374" s="91"/>
      <c r="C374" s="90"/>
      <c r="D374" s="90"/>
      <c r="E374" s="92"/>
      <c r="F374" s="92"/>
      <c r="G374" s="93"/>
      <c r="H374" s="92"/>
      <c r="I374" s="66"/>
    </row>
    <row r="375" spans="1:9" ht="12.75">
      <c r="A375" s="90"/>
      <c r="B375" s="91"/>
      <c r="C375" s="90"/>
      <c r="D375" s="90"/>
      <c r="E375" s="92"/>
      <c r="F375" s="92"/>
      <c r="G375" s="93"/>
      <c r="H375" s="92"/>
      <c r="I375" s="66"/>
    </row>
    <row r="376" spans="1:9" ht="12.75">
      <c r="A376" s="90"/>
      <c r="B376" s="91"/>
      <c r="C376" s="90"/>
      <c r="D376" s="90"/>
      <c r="E376" s="92"/>
      <c r="F376" s="92"/>
      <c r="G376" s="93"/>
      <c r="H376" s="92"/>
      <c r="I376" s="66"/>
    </row>
    <row r="377" spans="1:9" ht="12.75">
      <c r="A377" s="90"/>
      <c r="B377" s="91"/>
      <c r="C377" s="90"/>
      <c r="D377" s="90"/>
      <c r="E377" s="92"/>
      <c r="F377" s="92"/>
      <c r="G377" s="93"/>
      <c r="H377" s="92"/>
      <c r="I377" s="66"/>
    </row>
    <row r="378" spans="1:9" ht="12.75">
      <c r="A378" s="90"/>
      <c r="B378" s="91"/>
      <c r="C378" s="90"/>
      <c r="D378" s="90"/>
      <c r="E378" s="92"/>
      <c r="F378" s="92"/>
      <c r="G378" s="93"/>
      <c r="H378" s="92"/>
      <c r="I378" s="66"/>
    </row>
    <row r="379" spans="1:9" ht="12.75">
      <c r="A379" s="90"/>
      <c r="B379" s="91"/>
      <c r="C379" s="90"/>
      <c r="D379" s="90"/>
      <c r="E379" s="92"/>
      <c r="F379" s="92"/>
      <c r="G379" s="93"/>
      <c r="H379" s="92"/>
      <c r="I379" s="66"/>
    </row>
    <row r="380" spans="1:9" ht="12.75">
      <c r="A380" s="90"/>
      <c r="B380" s="91"/>
      <c r="C380" s="90"/>
      <c r="D380" s="90"/>
      <c r="E380" s="92"/>
      <c r="F380" s="92"/>
      <c r="G380" s="93"/>
      <c r="H380" s="92"/>
      <c r="I380" s="66"/>
    </row>
    <row r="381" spans="1:9" ht="12.75">
      <c r="A381" s="90"/>
      <c r="B381" s="91"/>
      <c r="C381" s="90"/>
      <c r="D381" s="90"/>
      <c r="E381" s="92"/>
      <c r="F381" s="92"/>
      <c r="G381" s="93"/>
      <c r="H381" s="92"/>
      <c r="I381" s="66"/>
    </row>
    <row r="382" spans="1:9" ht="12.75">
      <c r="A382" s="90"/>
      <c r="B382" s="91"/>
      <c r="C382" s="90"/>
      <c r="D382" s="90"/>
      <c r="E382" s="92"/>
      <c r="F382" s="92"/>
      <c r="G382" s="93"/>
      <c r="H382" s="92"/>
      <c r="I382" s="66"/>
    </row>
    <row r="383" spans="1:9" ht="12.75">
      <c r="A383" s="90"/>
      <c r="B383" s="91"/>
      <c r="C383" s="90"/>
      <c r="D383" s="90"/>
      <c r="E383" s="92"/>
      <c r="F383" s="92"/>
      <c r="G383" s="93"/>
      <c r="H383" s="92"/>
      <c r="I383" s="66"/>
    </row>
    <row r="384" spans="1:9" ht="12.75">
      <c r="A384" s="90"/>
      <c r="B384" s="91"/>
      <c r="C384" s="90"/>
      <c r="D384" s="90"/>
      <c r="E384" s="92"/>
      <c r="F384" s="92"/>
      <c r="G384" s="93"/>
      <c r="H384" s="92"/>
      <c r="I384" s="66"/>
    </row>
    <row r="385" spans="1:9" ht="12.75">
      <c r="A385" s="90"/>
      <c r="B385" s="91"/>
      <c r="C385" s="90"/>
      <c r="D385" s="90"/>
      <c r="E385" s="92"/>
      <c r="F385" s="92"/>
      <c r="G385" s="93"/>
      <c r="H385" s="92"/>
      <c r="I385" s="66"/>
    </row>
    <row r="386" spans="1:9" ht="12.75">
      <c r="A386" s="90"/>
      <c r="B386" s="91"/>
      <c r="C386" s="90"/>
      <c r="D386" s="90"/>
      <c r="E386" s="92"/>
      <c r="F386" s="92"/>
      <c r="G386" s="93"/>
      <c r="H386" s="92"/>
      <c r="I386" s="66"/>
    </row>
    <row r="387" spans="1:9" ht="12.75">
      <c r="A387" s="90"/>
      <c r="B387" s="91"/>
      <c r="C387" s="90"/>
      <c r="D387" s="90"/>
      <c r="E387" s="92"/>
      <c r="F387" s="92"/>
      <c r="G387" s="93"/>
      <c r="H387" s="92"/>
      <c r="I387" s="66"/>
    </row>
    <row r="388" spans="1:9" ht="12.75">
      <c r="A388" s="90"/>
      <c r="B388" s="91"/>
      <c r="C388" s="90"/>
      <c r="D388" s="90"/>
      <c r="E388" s="92"/>
      <c r="F388" s="92"/>
      <c r="G388" s="93"/>
      <c r="H388" s="92"/>
      <c r="I388" s="66"/>
    </row>
    <row r="389" spans="1:9" ht="12.75">
      <c r="A389" s="90"/>
      <c r="B389" s="91"/>
      <c r="C389" s="90"/>
      <c r="D389" s="90"/>
      <c r="E389" s="92"/>
      <c r="F389" s="92"/>
      <c r="G389" s="93"/>
      <c r="H389" s="92"/>
      <c r="I389" s="66"/>
    </row>
    <row r="390" spans="1:9" ht="12.75">
      <c r="A390" s="90"/>
      <c r="B390" s="91"/>
      <c r="C390" s="90"/>
      <c r="D390" s="90"/>
      <c r="E390" s="92"/>
      <c r="F390" s="92"/>
      <c r="G390" s="93"/>
      <c r="H390" s="92"/>
      <c r="I390" s="66"/>
    </row>
    <row r="391" spans="1:9" ht="12.75">
      <c r="A391" s="90"/>
      <c r="B391" s="91"/>
      <c r="C391" s="90"/>
      <c r="D391" s="90"/>
      <c r="E391" s="92"/>
      <c r="F391" s="92"/>
      <c r="G391" s="93"/>
      <c r="H391" s="92"/>
      <c r="I391" s="66"/>
    </row>
    <row r="392" spans="1:9" ht="12.75">
      <c r="A392" s="90"/>
      <c r="B392" s="91"/>
      <c r="C392" s="90"/>
      <c r="D392" s="90"/>
      <c r="E392" s="92"/>
      <c r="F392" s="92"/>
      <c r="G392" s="93"/>
      <c r="H392" s="92"/>
      <c r="I392" s="66"/>
    </row>
    <row r="393" spans="1:9" ht="12.75">
      <c r="A393" s="90"/>
      <c r="B393" s="91"/>
      <c r="C393" s="90"/>
      <c r="D393" s="90"/>
      <c r="E393" s="92"/>
      <c r="F393" s="92"/>
      <c r="G393" s="93"/>
      <c r="H393" s="92"/>
      <c r="I393" s="66"/>
    </row>
    <row r="394" spans="1:9" ht="12.75">
      <c r="A394" s="90"/>
      <c r="B394" s="91"/>
      <c r="C394" s="90"/>
      <c r="D394" s="90"/>
      <c r="E394" s="92"/>
      <c r="F394" s="92"/>
      <c r="G394" s="93"/>
      <c r="H394" s="92"/>
      <c r="I394" s="66"/>
    </row>
    <row r="395" spans="1:9" ht="12.75">
      <c r="A395" s="90"/>
      <c r="B395" s="91"/>
      <c r="C395" s="90"/>
      <c r="D395" s="90"/>
      <c r="E395" s="92"/>
      <c r="F395" s="92"/>
      <c r="G395" s="93"/>
      <c r="H395" s="92"/>
      <c r="I395" s="66"/>
    </row>
    <row r="396" spans="1:9" ht="12.75">
      <c r="A396" s="90"/>
      <c r="B396" s="91"/>
      <c r="C396" s="90"/>
      <c r="D396" s="90"/>
      <c r="E396" s="92"/>
      <c r="F396" s="92"/>
      <c r="G396" s="93"/>
      <c r="H396" s="92"/>
      <c r="I396" s="66"/>
    </row>
    <row r="397" spans="1:9" ht="12.75">
      <c r="A397" s="90"/>
      <c r="B397" s="91"/>
      <c r="C397" s="90"/>
      <c r="D397" s="90"/>
      <c r="E397" s="92"/>
      <c r="F397" s="92"/>
      <c r="G397" s="93"/>
      <c r="H397" s="92"/>
      <c r="I397" s="66"/>
    </row>
    <row r="398" spans="1:9" ht="12.75">
      <c r="A398" s="90"/>
      <c r="B398" s="91"/>
      <c r="C398" s="90"/>
      <c r="D398" s="90"/>
      <c r="E398" s="92"/>
      <c r="F398" s="92"/>
      <c r="G398" s="93"/>
      <c r="H398" s="92"/>
      <c r="I398" s="66"/>
    </row>
    <row r="399" spans="1:9" ht="12.75">
      <c r="A399" s="90"/>
      <c r="B399" s="91"/>
      <c r="C399" s="90"/>
      <c r="D399" s="90"/>
      <c r="E399" s="92"/>
      <c r="F399" s="92"/>
      <c r="G399" s="93"/>
      <c r="H399" s="92"/>
      <c r="I399" s="66"/>
    </row>
    <row r="400" spans="1:9" ht="12.75">
      <c r="A400" s="90"/>
      <c r="B400" s="91"/>
      <c r="C400" s="90"/>
      <c r="D400" s="90"/>
      <c r="E400" s="92"/>
      <c r="F400" s="92"/>
      <c r="G400" s="93"/>
      <c r="H400" s="92"/>
      <c r="I400" s="66"/>
    </row>
    <row r="401" spans="1:9" ht="12.75">
      <c r="A401" s="90"/>
      <c r="B401" s="91"/>
      <c r="C401" s="90"/>
      <c r="D401" s="90"/>
      <c r="E401" s="92"/>
      <c r="F401" s="92"/>
      <c r="G401" s="93"/>
      <c r="H401" s="92"/>
      <c r="I401" s="66"/>
    </row>
    <row r="402" spans="1:9" ht="12.75">
      <c r="A402" s="90"/>
      <c r="B402" s="91"/>
      <c r="C402" s="90"/>
      <c r="D402" s="90"/>
      <c r="E402" s="92"/>
      <c r="F402" s="92"/>
      <c r="G402" s="93"/>
      <c r="H402" s="92"/>
      <c r="I402" s="66"/>
    </row>
  </sheetData>
  <sheetProtection selectLockedCells="1" selectUnlockedCells="1"/>
  <mergeCells count="83">
    <mergeCell ref="A1:J1"/>
    <mergeCell ref="A3:J3"/>
    <mergeCell ref="A7:E7"/>
    <mergeCell ref="A9:J9"/>
    <mergeCell ref="A14:E14"/>
    <mergeCell ref="A16:J16"/>
    <mergeCell ref="A22:E22"/>
    <mergeCell ref="A24:J24"/>
    <mergeCell ref="A27:E27"/>
    <mergeCell ref="A29:J29"/>
    <mergeCell ref="A35:E35"/>
    <mergeCell ref="A37:J37"/>
    <mergeCell ref="A66:E66"/>
    <mergeCell ref="A68:J68"/>
    <mergeCell ref="A78:E78"/>
    <mergeCell ref="A80:J80"/>
    <mergeCell ref="A84:E84"/>
    <mergeCell ref="A86:J86"/>
    <mergeCell ref="A95:E95"/>
    <mergeCell ref="A97:J97"/>
    <mergeCell ref="A100:E100"/>
    <mergeCell ref="A102:J102"/>
    <mergeCell ref="A105:E105"/>
    <mergeCell ref="A107:J107"/>
    <mergeCell ref="A121:E121"/>
    <mergeCell ref="A123:J123"/>
    <mergeCell ref="A126:E126"/>
    <mergeCell ref="A128:J128"/>
    <mergeCell ref="A133:E133"/>
    <mergeCell ref="A135:J135"/>
    <mergeCell ref="A138:E138"/>
    <mergeCell ref="A140:J140"/>
    <mergeCell ref="A143:E143"/>
    <mergeCell ref="A145:J145"/>
    <mergeCell ref="A148:E148"/>
    <mergeCell ref="A150:J150"/>
    <mergeCell ref="A155:E155"/>
    <mergeCell ref="A157:J157"/>
    <mergeCell ref="A169:E169"/>
    <mergeCell ref="A171:J171"/>
    <mergeCell ref="A178:E178"/>
    <mergeCell ref="A180:J180"/>
    <mergeCell ref="A191:E191"/>
    <mergeCell ref="A193:J193"/>
    <mergeCell ref="A199:E199"/>
    <mergeCell ref="A201:J201"/>
    <mergeCell ref="A209:E209"/>
    <mergeCell ref="A211:J211"/>
    <mergeCell ref="A214:E214"/>
    <mergeCell ref="A216:J216"/>
    <mergeCell ref="A219:E219"/>
    <mergeCell ref="A221:J221"/>
    <mergeCell ref="A227:E227"/>
    <mergeCell ref="A229:J229"/>
    <mergeCell ref="A238:E238"/>
    <mergeCell ref="A240:J240"/>
    <mergeCell ref="A243:E243"/>
    <mergeCell ref="A245:J245"/>
    <mergeCell ref="A248:E248"/>
    <mergeCell ref="A250:J250"/>
    <mergeCell ref="A253:E253"/>
    <mergeCell ref="A255:J255"/>
    <mergeCell ref="A261:E261"/>
    <mergeCell ref="A263:J263"/>
    <mergeCell ref="A269:E269"/>
    <mergeCell ref="A271:J271"/>
    <mergeCell ref="A297:E297"/>
    <mergeCell ref="A299:J299"/>
    <mergeCell ref="A302:E302"/>
    <mergeCell ref="B303:D303"/>
    <mergeCell ref="A304:J304"/>
    <mergeCell ref="A307:E307"/>
    <mergeCell ref="B308:D308"/>
    <mergeCell ref="A309:J309"/>
    <mergeCell ref="A312:E312"/>
    <mergeCell ref="B313:D313"/>
    <mergeCell ref="A314:J314"/>
    <mergeCell ref="A317:E317"/>
    <mergeCell ref="B318:D318"/>
    <mergeCell ref="A319:J319"/>
    <mergeCell ref="A323:E323"/>
    <mergeCell ref="A325:J325"/>
    <mergeCell ref="A328:E328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2022-05-19T10:46:10Z</cp:lastPrinted>
  <dcterms:created xsi:type="dcterms:W3CDTF">2012-09-07T12:26:47Z</dcterms:created>
  <dcterms:modified xsi:type="dcterms:W3CDTF">2022-06-02T07:39:27Z</dcterms:modified>
  <cp:category/>
  <cp:version/>
  <cp:contentType/>
  <cp:contentStatus/>
  <cp:revision>917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