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130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'Arkusz1'!$A$1:$K$42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<sst xmlns="http://schemas.openxmlformats.org/spreadsheetml/2006/main" count="322" uniqueCount="51">
  <si>
    <t>l.p.</t>
  </si>
  <si>
    <t>Wartość netto</t>
  </si>
  <si>
    <t>1.</t>
  </si>
  <si>
    <t>2.</t>
  </si>
  <si>
    <t>3.</t>
  </si>
  <si>
    <t>4.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</si>
  <si>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</si>
  <si>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</si>
  <si>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</si>
  <si>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</si>
  <si>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</si>
  <si>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</si>
  <si>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</si>
  <si>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</si>
  <si>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</si>
  <si>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</si>
  <si>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</si>
  <si>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</si>
  <si>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</si>
  <si>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</si>
  <si>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</si>
  <si>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</si>
  <si>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</si>
  <si>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</si>
  <si>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</si>
  <si>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</si>
  <si>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WARTOŚĆ NETTO</t>
  </si>
  <si>
    <t xml:space="preserve">Producent </t>
  </si>
  <si>
    <t>……………………………………………………………………………………</t>
  </si>
  <si>
    <t>Cena jednostkowa netto</t>
  </si>
  <si>
    <t>5.</t>
  </si>
  <si>
    <t>6.</t>
  </si>
  <si>
    <t>Przedmiot zamówienia dla części nr 2</t>
  </si>
  <si>
    <t>Oferujemy wykonanie przedmiotu zamówienia dla części nr 2</t>
  </si>
  <si>
    <t>szt.</t>
  </si>
  <si>
    <t>za cenę netto PLN:</t>
  </si>
  <si>
    <t>słownie:</t>
  </si>
  <si>
    <t xml:space="preserve">Ilość 
w szt </t>
  </si>
  <si>
    <t xml:space="preserve">„Sukcesywna dostawa nawiertek (zasuw domowych)
oraz skrzynek ulicznych zasuwowych i hydrantowych"
</t>
  </si>
  <si>
    <t>Podstawa pod skrzynkę do wody żeliwną, PEHD, PA wykonana z polietylenu PEHD lub PA</t>
  </si>
  <si>
    <r>
      <t>Skrzynka uliczna do hydrantu żeliwna</t>
    </r>
    <r>
      <rPr>
        <sz val="11"/>
        <rFont val="Calibri"/>
        <family val="2"/>
      </rPr>
      <t>, dekiel typu ciężkiego, z napisem „HYDRANT” wykonana zgodnie z DIN 4055, PN-M-74082 
Skrzynka o wymiarach:  (+/- 10 mm) 
- wysokość 310mm,
 - średnica zew. górna skrzynki Ø 262 - 367mm, 
 - średnica zew. dolna Ø 315 - 420mm,</t>
    </r>
  </si>
  <si>
    <r>
      <t>Skrzynka uliczna do hydrantu korpus z polietylenu PEHD lub PA</t>
    </r>
    <r>
      <rPr>
        <sz val="11"/>
        <rFont val="Calibri"/>
        <family val="2"/>
      </rPr>
      <t xml:space="preserve"> (poliamidów wytłaczanych lub odlewowych), wytrzymałość na temperaturę +100° C, dekiel żeliwny typu ciężkiego, dekiel  z napisem „HYDRANT" wykonana zgodnie z DIN 4055, PN-M-74082 
Skrzynka o wymiarach:  (+/- 10 mm)
- wysokość 310mm,
 - średnica zew. górna skrzynki Ø 262 - 367mm, 
 - średnica zew. dolna Ø 315 - 420mm,
</t>
    </r>
  </si>
  <si>
    <r>
      <t>Skrzynka uliczna do wody żeliwna</t>
    </r>
    <r>
      <rPr>
        <sz val="10"/>
        <rFont val="Calibri"/>
        <family val="2"/>
      </rPr>
      <t xml:space="preserve"> z deklem typu ciężkiego, dekiel z napisem „W”, wykonana zgodnie z DIN  4056, PN-M-74081.
Skrzynka o wymiarach:  (+/- 10 mm)
 - wysokość 270mm,
 - średnica  pokrywy Ø 157mm,
 - średnica zew. górna skrzynki Ø 190mm,
 - średnica zew. dolna Ø 270mm,
- dekiel (pokrywka) do skrzynki wykonany z żeliwa o min. masie - 1900g,
- dekiel mocowany śrubą zabezpieczającą za pomocą gwintu</t>
    </r>
  </si>
  <si>
    <t>Podpis należy złożyć pod rygorem nieważności w formie lektronicznej przy użyciu kwalifikowanego podpisu elektronicznego lub w postaci elektronicznej opatrzonej podpisem zaufanym lub podpisem osobistym.</t>
  </si>
  <si>
    <r>
      <t xml:space="preserve">Skrzynka uliczna do wody korpus z polietylenu PEHD lub PA </t>
    </r>
    <r>
      <rPr>
        <sz val="10"/>
        <rFont val="Calibri"/>
        <family val="2"/>
      </rPr>
      <t>(poliamidów wytłaczanych lub odlewowych), wytrzymałość na temperaturę +100° C, dekiel żeliwny typu ciężkiego, dekiel  z napisem „W”, wykonana zgodnie z DIN 4056, PN-M-74081 
Skrzynka o wymiarach:  (+/- 10 mm)        
- wysokość 270mm,
 - średnica   pokrywy Ø 157mm,
 - średnica zew. górna skrzynki Ø 190mm,
 - średnica zew. dolna Ø 270mm,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dekiel (pokrywka) do skrzynki wykonany z żeliwa o min. masie - 1900g,
- dekiel mocowany śrubą zabezpieczającą za pomocą gwintu</t>
    </r>
  </si>
  <si>
    <t>Podstawa pod skrzynkę uliczną hydrantową żeliwną, PEHD, PA wykonana z polietylenu PEHD lub PA</t>
  </si>
  <si>
    <t xml:space="preserve">                       KALKULACJA CENY DLA CZĘŚCI NR 2</t>
  </si>
  <si>
    <t>W odpowiedzi na ogłoszenie o wszczęciu postępowania o udzielenie zamówienia sektorowego, pod nazwą:</t>
  </si>
  <si>
    <t>będąc uprawnionym (-i) do składania oświadczeń woli, w tym do zaciągania zobowiązań w imieniu Wykonawcy, którym jest:</t>
  </si>
  <si>
    <t>1. Oferuję (-my) wykonanie przedmiotu zamówienia na poniższych warunkach:</t>
  </si>
  <si>
    <t>…………………………………………………………………………………………………………………………………………………………………….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</si>
</sst>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&quot; &quot;??/16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69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 readingOrder="1"/>
      <protection/>
    </xf>
    <xf numFmtId="0" fontId="10" fillId="34" borderId="14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3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vertical="center" wrapText="1"/>
      <protection/>
    </xf>
    <xf numFmtId="3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0" fontId="12" fillId="34" borderId="0" xfId="0" applyFont="1" applyFill="1" applyBorder="1" applyAlignment="1" applyProtection="1">
      <alignment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horizontal="left" vertical="center" wrapText="1" readingOrder="1"/>
      <protection/>
    </xf>
    <xf numFmtId="0" fontId="10" fillId="34" borderId="13" xfId="0" applyFont="1" applyFill="1" applyBorder="1" applyAlignment="1" applyProtection="1">
      <alignment/>
      <protection/>
    </xf>
    <xf numFmtId="4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3" xfId="0" applyNumberFormat="1" applyFont="1" applyFill="1" applyBorder="1" applyAlignment="1" applyProtection="1">
      <alignment/>
      <protection locked="0"/>
    </xf>
    <xf numFmtId="0" fontId="13" fillId="34" borderId="11" xfId="0" applyFont="1" applyFill="1" applyBorder="1" applyAlignment="1" applyProtection="1">
      <alignment horizontal="center" wrapText="1"/>
      <protection locked="0"/>
    </xf>
    <xf numFmtId="0" fontId="13" fillId="34" borderId="12" xfId="0" applyFont="1" applyFill="1" applyBorder="1" applyAlignment="1" applyProtection="1">
      <alignment horizontal="center" wrapText="1"/>
      <protection locked="0"/>
    </xf>
    <xf numFmtId="0" fontId="13" fillId="34" borderId="13" xfId="0" applyFont="1" applyFill="1" applyBorder="1" applyAlignment="1" applyProtection="1">
      <alignment horizont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4" fontId="13" fillId="34" borderId="11" xfId="0" applyNumberFormat="1" applyFont="1" applyFill="1" applyBorder="1" applyAlignment="1" applyProtection="1">
      <alignment horizontal="center" vertical="center" wrapText="1"/>
      <protection/>
    </xf>
    <xf numFmtId="4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 readingOrder="1"/>
      <protection/>
    </xf>
    <xf numFmtId="0" fontId="10" fillId="0" borderId="0" xfId="0" applyFont="1" applyFill="1" applyAlignment="1" applyProtection="1">
      <alignment horizontal="left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right" vertical="top"/>
      <protection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168" fontId="12" fillId="34" borderId="0" xfId="0" applyNumberFormat="1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168" fontId="10" fillId="34" borderId="11" xfId="0" applyNumberFormat="1" applyFont="1" applyFill="1" applyBorder="1" applyAlignment="1" applyProtection="1">
      <alignment horizontal="center" vertical="center"/>
      <protection/>
    </xf>
    <xf numFmtId="168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view="pageBreakPreview" zoomScale="99" zoomScaleSheetLayoutView="99" zoomScalePageLayoutView="0" workbookViewId="0" topLeftCell="A26">
      <selection activeCell="B39" sqref="B39:I39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6.421875" style="21" customWidth="1"/>
    <col min="4" max="4" width="7.851562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574218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6.75" customHeight="1">
      <c r="A1" s="24"/>
      <c r="B1" s="44" t="s">
        <v>46</v>
      </c>
      <c r="C1" s="44"/>
      <c r="D1" s="44"/>
      <c r="E1" s="44"/>
      <c r="F1" s="44"/>
      <c r="G1" s="44"/>
      <c r="H1" s="44"/>
      <c r="I1" s="44"/>
      <c r="J1" s="25"/>
      <c r="K1" s="25"/>
    </row>
    <row r="2" spans="1:11" ht="17.25" customHeight="1">
      <c r="A2" s="24"/>
      <c r="B2" s="76"/>
      <c r="C2" s="76"/>
      <c r="D2" s="76"/>
      <c r="E2" s="76"/>
      <c r="F2" s="76"/>
      <c r="G2" s="76"/>
      <c r="H2" s="76"/>
      <c r="I2" s="76"/>
      <c r="J2" s="25"/>
      <c r="K2" s="25"/>
    </row>
    <row r="3" spans="1:11" ht="18" customHeight="1">
      <c r="A3" s="24"/>
      <c r="B3" s="63" t="s">
        <v>47</v>
      </c>
      <c r="C3" s="63"/>
      <c r="D3" s="63"/>
      <c r="E3" s="63"/>
      <c r="F3" s="63"/>
      <c r="G3" s="63"/>
      <c r="H3" s="63"/>
      <c r="I3" s="63"/>
      <c r="J3" s="25"/>
      <c r="K3" s="25"/>
    </row>
    <row r="4" spans="1:11" ht="0" customHeight="1" hidden="1">
      <c r="A4" s="24"/>
      <c r="B4" s="63"/>
      <c r="C4" s="63"/>
      <c r="D4" s="63"/>
      <c r="E4" s="63"/>
      <c r="F4" s="63"/>
      <c r="G4" s="63"/>
      <c r="H4" s="63"/>
      <c r="I4" s="63"/>
      <c r="J4" s="25"/>
      <c r="K4" s="25"/>
    </row>
    <row r="5" spans="1:11" ht="3" customHeight="1">
      <c r="A5" s="24"/>
      <c r="B5" s="29"/>
      <c r="C5" s="29"/>
      <c r="D5" s="29"/>
      <c r="E5" s="29"/>
      <c r="F5" s="29"/>
      <c r="G5" s="29"/>
      <c r="H5" s="29"/>
      <c r="I5" s="29"/>
      <c r="J5" s="25"/>
      <c r="K5" s="25"/>
    </row>
    <row r="6" spans="1:11" ht="15" customHeight="1">
      <c r="A6" s="24"/>
      <c r="B6" s="64" t="s">
        <v>38</v>
      </c>
      <c r="C6" s="64"/>
      <c r="D6" s="64"/>
      <c r="E6" s="64"/>
      <c r="F6" s="64"/>
      <c r="G6" s="64"/>
      <c r="H6" s="64"/>
      <c r="I6" s="64"/>
      <c r="J6" s="25"/>
      <c r="K6" s="25"/>
    </row>
    <row r="7" spans="1:11" ht="15.75" customHeight="1">
      <c r="A7" s="24"/>
      <c r="B7" s="64"/>
      <c r="C7" s="64"/>
      <c r="D7" s="64"/>
      <c r="E7" s="64"/>
      <c r="F7" s="64"/>
      <c r="G7" s="64"/>
      <c r="H7" s="64"/>
      <c r="I7" s="64"/>
      <c r="J7" s="25"/>
      <c r="K7" s="25"/>
    </row>
    <row r="8" spans="1:11" ht="4.5" customHeight="1">
      <c r="A8" s="24"/>
      <c r="B8" s="64"/>
      <c r="C8" s="64"/>
      <c r="D8" s="64"/>
      <c r="E8" s="64"/>
      <c r="F8" s="64"/>
      <c r="G8" s="64"/>
      <c r="H8" s="64"/>
      <c r="I8" s="64"/>
      <c r="J8" s="25"/>
      <c r="K8" s="25"/>
    </row>
    <row r="9" spans="1:11" ht="7.5" customHeight="1" hidden="1">
      <c r="A9" s="24"/>
      <c r="B9" s="64"/>
      <c r="C9" s="64"/>
      <c r="D9" s="64"/>
      <c r="E9" s="64"/>
      <c r="F9" s="64"/>
      <c r="G9" s="64"/>
      <c r="H9" s="64"/>
      <c r="I9" s="64"/>
      <c r="J9" s="25"/>
      <c r="K9" s="25"/>
    </row>
    <row r="10" spans="1:11" ht="6.75" customHeight="1" hidden="1">
      <c r="A10" s="24"/>
      <c r="B10" s="30"/>
      <c r="C10" s="30"/>
      <c r="D10" s="30"/>
      <c r="E10" s="30"/>
      <c r="F10" s="30"/>
      <c r="G10" s="30"/>
      <c r="H10" s="30"/>
      <c r="I10" s="30"/>
      <c r="J10" s="25"/>
      <c r="K10" s="25"/>
    </row>
    <row r="11" spans="1:11" ht="24" customHeight="1">
      <c r="A11" s="24"/>
      <c r="B11" s="78" t="s">
        <v>50</v>
      </c>
      <c r="C11" s="78"/>
      <c r="D11" s="78"/>
      <c r="E11" s="78"/>
      <c r="F11" s="78"/>
      <c r="G11" s="78"/>
      <c r="H11" s="78"/>
      <c r="I11" s="78"/>
      <c r="J11" s="25"/>
      <c r="K11" s="25"/>
    </row>
    <row r="12" spans="1:13" ht="31.5" customHeight="1">
      <c r="A12" s="24"/>
      <c r="B12" s="52" t="s">
        <v>48</v>
      </c>
      <c r="C12" s="52"/>
      <c r="D12" s="52"/>
      <c r="E12" s="52"/>
      <c r="F12" s="52"/>
      <c r="G12" s="52"/>
      <c r="H12" s="52"/>
      <c r="I12" s="52"/>
      <c r="J12" s="25"/>
      <c r="K12" s="25"/>
      <c r="M12" s="23"/>
    </row>
    <row r="13" spans="1:11" ht="19.5" customHeight="1">
      <c r="A13" s="24"/>
      <c r="B13" s="52" t="s">
        <v>49</v>
      </c>
      <c r="C13" s="52"/>
      <c r="D13" s="52"/>
      <c r="E13" s="52"/>
      <c r="F13" s="52"/>
      <c r="G13" s="52"/>
      <c r="H13" s="52"/>
      <c r="I13" s="52"/>
      <c r="J13" s="25"/>
      <c r="K13" s="25"/>
    </row>
    <row r="14" spans="1:11" s="22" customFormat="1" ht="3" customHeight="1">
      <c r="A14" s="24"/>
      <c r="B14" s="31"/>
      <c r="C14" s="31"/>
      <c r="D14" s="31"/>
      <c r="E14" s="31"/>
      <c r="F14" s="31"/>
      <c r="G14" s="31"/>
      <c r="H14" s="31"/>
      <c r="I14" s="31"/>
      <c r="J14" s="26"/>
      <c r="K14" s="26"/>
    </row>
    <row r="15" spans="1:11" ht="45.75" customHeight="1">
      <c r="A15" s="25"/>
      <c r="B15" s="32" t="s">
        <v>0</v>
      </c>
      <c r="C15" s="46" t="s">
        <v>32</v>
      </c>
      <c r="D15" s="47"/>
      <c r="E15" s="32" t="s">
        <v>37</v>
      </c>
      <c r="F15" s="46" t="s">
        <v>29</v>
      </c>
      <c r="G15" s="53"/>
      <c r="H15" s="46" t="s">
        <v>1</v>
      </c>
      <c r="I15" s="47"/>
      <c r="J15" s="25"/>
      <c r="K15" s="25"/>
    </row>
    <row r="16" spans="1:11" ht="141" customHeight="1">
      <c r="A16" s="25"/>
      <c r="B16" s="59" t="s">
        <v>2</v>
      </c>
      <c r="C16" s="48" t="s">
        <v>42</v>
      </c>
      <c r="D16" s="49"/>
      <c r="E16" s="33">
        <v>80</v>
      </c>
      <c r="F16" s="54"/>
      <c r="G16" s="55"/>
      <c r="H16" s="61">
        <f>PRODUCT(E16*F16)</f>
        <v>0</v>
      </c>
      <c r="I16" s="62"/>
      <c r="J16" s="25"/>
      <c r="K16" s="25"/>
    </row>
    <row r="17" spans="1:11" ht="30" customHeight="1">
      <c r="A17" s="25"/>
      <c r="B17" s="60"/>
      <c r="C17" s="34" t="s">
        <v>27</v>
      </c>
      <c r="D17" s="56" t="s">
        <v>28</v>
      </c>
      <c r="E17" s="57"/>
      <c r="F17" s="57"/>
      <c r="G17" s="57"/>
      <c r="H17" s="57"/>
      <c r="I17" s="58"/>
      <c r="J17" s="25"/>
      <c r="K17" s="25"/>
    </row>
    <row r="18" spans="1:11" ht="159.75" customHeight="1">
      <c r="A18" s="25"/>
      <c r="B18" s="59" t="s">
        <v>3</v>
      </c>
      <c r="C18" s="48" t="s">
        <v>44</v>
      </c>
      <c r="D18" s="49"/>
      <c r="E18" s="35">
        <v>1300</v>
      </c>
      <c r="F18" s="54"/>
      <c r="G18" s="55"/>
      <c r="H18" s="61">
        <f>PRODUCT(E18*F18)</f>
        <v>0</v>
      </c>
      <c r="I18" s="62"/>
      <c r="J18" s="25"/>
      <c r="K18" s="25"/>
    </row>
    <row r="19" spans="1:11" ht="30" customHeight="1">
      <c r="A19" s="25"/>
      <c r="B19" s="60"/>
      <c r="C19" s="34" t="s">
        <v>27</v>
      </c>
      <c r="D19" s="56" t="s">
        <v>28</v>
      </c>
      <c r="E19" s="57"/>
      <c r="F19" s="57"/>
      <c r="G19" s="57"/>
      <c r="H19" s="57"/>
      <c r="I19" s="58"/>
      <c r="J19" s="25"/>
      <c r="K19" s="25"/>
    </row>
    <row r="20" spans="1:11" ht="31.5" customHeight="1">
      <c r="A20" s="25"/>
      <c r="B20" s="59" t="s">
        <v>4</v>
      </c>
      <c r="C20" s="50" t="s">
        <v>39</v>
      </c>
      <c r="D20" s="51"/>
      <c r="E20" s="35">
        <v>800</v>
      </c>
      <c r="F20" s="54"/>
      <c r="G20" s="55"/>
      <c r="H20" s="61">
        <f>PRODUCT(E20*F20)</f>
        <v>0</v>
      </c>
      <c r="I20" s="62"/>
      <c r="J20" s="25"/>
      <c r="K20" s="25"/>
    </row>
    <row r="21" spans="1:11" ht="30" customHeight="1">
      <c r="A21" s="25"/>
      <c r="B21" s="60"/>
      <c r="C21" s="34" t="s">
        <v>27</v>
      </c>
      <c r="D21" s="56" t="s">
        <v>28</v>
      </c>
      <c r="E21" s="57"/>
      <c r="F21" s="57"/>
      <c r="G21" s="57"/>
      <c r="H21" s="57"/>
      <c r="I21" s="58"/>
      <c r="J21" s="25"/>
      <c r="K21" s="25"/>
    </row>
    <row r="22" spans="1:11" ht="154.5" customHeight="1">
      <c r="A22" s="25"/>
      <c r="B22" s="59" t="s">
        <v>5</v>
      </c>
      <c r="C22" s="36" t="s">
        <v>41</v>
      </c>
      <c r="D22" s="37" t="s">
        <v>34</v>
      </c>
      <c r="E22" s="38">
        <v>220</v>
      </c>
      <c r="F22" s="54"/>
      <c r="G22" s="55"/>
      <c r="H22" s="61">
        <f>PRODUCT(E22*F22)</f>
        <v>0</v>
      </c>
      <c r="I22" s="62"/>
      <c r="J22" s="25"/>
      <c r="K22" s="25"/>
    </row>
    <row r="23" spans="1:11" ht="30" customHeight="1">
      <c r="A23" s="25"/>
      <c r="B23" s="60"/>
      <c r="C23" s="34" t="s">
        <v>27</v>
      </c>
      <c r="D23" s="56" t="s">
        <v>28</v>
      </c>
      <c r="E23" s="57"/>
      <c r="F23" s="57"/>
      <c r="G23" s="57"/>
      <c r="H23" s="57"/>
      <c r="I23" s="58"/>
      <c r="J23" s="25"/>
      <c r="K23" s="25"/>
    </row>
    <row r="24" spans="1:11" ht="135" customHeight="1">
      <c r="A24" s="25"/>
      <c r="B24" s="59" t="s">
        <v>30</v>
      </c>
      <c r="C24" s="42" t="s">
        <v>40</v>
      </c>
      <c r="D24" s="43" t="s">
        <v>34</v>
      </c>
      <c r="E24" s="35">
        <v>25</v>
      </c>
      <c r="F24" s="54"/>
      <c r="G24" s="55"/>
      <c r="H24" s="61">
        <f>PRODUCT(E24*F24)</f>
        <v>0</v>
      </c>
      <c r="I24" s="62"/>
      <c r="J24" s="25"/>
      <c r="K24" s="25"/>
    </row>
    <row r="25" spans="1:11" ht="30" customHeight="1">
      <c r="A25" s="25"/>
      <c r="B25" s="60"/>
      <c r="C25" s="34" t="s">
        <v>27</v>
      </c>
      <c r="D25" s="56" t="s">
        <v>28</v>
      </c>
      <c r="E25" s="57"/>
      <c r="F25" s="57"/>
      <c r="G25" s="57"/>
      <c r="H25" s="57"/>
      <c r="I25" s="58"/>
      <c r="J25" s="25"/>
      <c r="K25" s="25"/>
    </row>
    <row r="26" spans="1:11" ht="47.25" customHeight="1">
      <c r="A26" s="25"/>
      <c r="B26" s="59" t="s">
        <v>31</v>
      </c>
      <c r="C26" s="50" t="s">
        <v>45</v>
      </c>
      <c r="D26" s="51"/>
      <c r="E26" s="35">
        <v>150</v>
      </c>
      <c r="F26" s="54"/>
      <c r="G26" s="55"/>
      <c r="H26" s="61">
        <f>PRODUCT(E26*F26)</f>
        <v>0</v>
      </c>
      <c r="I26" s="62"/>
      <c r="J26" s="25"/>
      <c r="K26" s="25"/>
    </row>
    <row r="27" spans="1:11" ht="30" customHeight="1">
      <c r="A27" s="25"/>
      <c r="B27" s="60"/>
      <c r="C27" s="34" t="s">
        <v>27</v>
      </c>
      <c r="D27" s="56" t="s">
        <v>28</v>
      </c>
      <c r="E27" s="57"/>
      <c r="F27" s="57"/>
      <c r="G27" s="57"/>
      <c r="H27" s="57"/>
      <c r="I27" s="58"/>
      <c r="J27" s="25"/>
      <c r="K27" s="25"/>
    </row>
    <row r="28" spans="1:11" ht="30.75" customHeight="1">
      <c r="A28" s="26"/>
      <c r="B28" s="46" t="s">
        <v>26</v>
      </c>
      <c r="C28" s="66"/>
      <c r="D28" s="66"/>
      <c r="E28" s="66"/>
      <c r="F28" s="66"/>
      <c r="G28" s="47"/>
      <c r="H28" s="71">
        <f>H16+H18+H20+H22+H24+H26</f>
        <v>0</v>
      </c>
      <c r="I28" s="72"/>
      <c r="J28" s="25"/>
      <c r="K28" s="25"/>
    </row>
    <row r="29" spans="1:11" ht="12" customHeight="1">
      <c r="A29" s="26"/>
      <c r="B29" s="73"/>
      <c r="C29" s="74"/>
      <c r="D29" s="74"/>
      <c r="E29" s="74"/>
      <c r="F29" s="74"/>
      <c r="G29" s="74"/>
      <c r="H29" s="74"/>
      <c r="I29" s="74"/>
      <c r="J29" s="25"/>
      <c r="K29" s="25"/>
    </row>
    <row r="30" spans="1:11" ht="6" customHeight="1">
      <c r="A30" s="26"/>
      <c r="B30" s="39"/>
      <c r="C30" s="40"/>
      <c r="D30" s="40"/>
      <c r="E30" s="40"/>
      <c r="F30" s="40"/>
      <c r="G30" s="40"/>
      <c r="H30" s="40"/>
      <c r="I30" s="40"/>
      <c r="J30" s="25"/>
      <c r="K30" s="25"/>
    </row>
    <row r="31" spans="1:11" ht="15" customHeight="1">
      <c r="A31" s="26"/>
      <c r="B31" s="68" t="s">
        <v>33</v>
      </c>
      <c r="C31" s="68"/>
      <c r="D31" s="68"/>
      <c r="E31" s="68"/>
      <c r="F31" s="68"/>
      <c r="G31" s="68"/>
      <c r="H31" s="68"/>
      <c r="I31" s="68"/>
      <c r="J31" s="25"/>
      <c r="K31" s="25"/>
    </row>
    <row r="32" spans="1:11" ht="18" customHeight="1">
      <c r="A32" s="26"/>
      <c r="B32" s="67" t="s">
        <v>35</v>
      </c>
      <c r="C32" s="67"/>
      <c r="D32" s="69">
        <f>H28</f>
        <v>0</v>
      </c>
      <c r="E32" s="69"/>
      <c r="F32" s="69"/>
      <c r="G32" s="69"/>
      <c r="H32" s="69"/>
      <c r="I32" s="41"/>
      <c r="J32" s="25"/>
      <c r="K32" s="25"/>
    </row>
    <row r="33" spans="1:11" ht="42" customHeight="1">
      <c r="A33" s="26"/>
      <c r="B33" s="67" t="s">
        <v>36</v>
      </c>
      <c r="C33" s="67"/>
      <c r="D33" s="70">
        <f>slownie!B11</f>
      </c>
      <c r="E33" s="70"/>
      <c r="F33" s="70"/>
      <c r="G33" s="70"/>
      <c r="H33" s="70"/>
      <c r="I33" s="70"/>
      <c r="J33" s="25"/>
      <c r="K33" s="25"/>
    </row>
    <row r="34" spans="1:11" ht="3.75" customHeight="1" hidden="1">
      <c r="A34" s="26"/>
      <c r="B34" s="28"/>
      <c r="C34" s="28"/>
      <c r="D34" s="28"/>
      <c r="E34" s="28"/>
      <c r="F34" s="27"/>
      <c r="G34" s="27"/>
      <c r="H34" s="27"/>
      <c r="I34" s="27"/>
      <c r="J34" s="25"/>
      <c r="K34" s="25"/>
    </row>
    <row r="35" spans="1:11" ht="12" hidden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9" ht="15" customHeight="1">
      <c r="A36" s="2"/>
      <c r="B36" s="45"/>
      <c r="C36" s="45"/>
      <c r="D36" s="45"/>
      <c r="E36" s="45"/>
      <c r="F36" s="45"/>
      <c r="G36" s="45"/>
      <c r="H36" s="45"/>
      <c r="I36" s="45"/>
    </row>
    <row r="37" spans="1:9" ht="14.25">
      <c r="A37" s="2"/>
      <c r="B37" s="65"/>
      <c r="C37" s="65"/>
      <c r="D37" s="65"/>
      <c r="E37" s="65"/>
      <c r="F37" s="65"/>
      <c r="G37" s="65"/>
      <c r="H37" s="65"/>
      <c r="I37" s="65"/>
    </row>
    <row r="38" spans="1:9" ht="14.25">
      <c r="A38" s="2"/>
      <c r="B38" s="65"/>
      <c r="C38" s="65"/>
      <c r="D38" s="65"/>
      <c r="E38" s="65"/>
      <c r="F38" s="65"/>
      <c r="G38" s="65"/>
      <c r="H38" s="65"/>
      <c r="I38" s="65"/>
    </row>
    <row r="39" spans="1:9" ht="14.25">
      <c r="A39" s="2"/>
      <c r="B39" s="75"/>
      <c r="C39" s="75"/>
      <c r="D39" s="75"/>
      <c r="E39" s="75"/>
      <c r="F39" s="75"/>
      <c r="G39" s="75"/>
      <c r="H39" s="75"/>
      <c r="I39" s="75"/>
    </row>
    <row r="40" spans="1:9" ht="14.25">
      <c r="A40" s="2"/>
      <c r="B40" s="75"/>
      <c r="C40" s="75"/>
      <c r="D40" s="75"/>
      <c r="E40" s="75"/>
      <c r="F40" s="75"/>
      <c r="G40" s="75"/>
      <c r="H40" s="75"/>
      <c r="I40" s="75"/>
    </row>
    <row r="41" spans="1:9" ht="25.5" customHeight="1">
      <c r="A41" s="2"/>
      <c r="B41" s="77" t="s">
        <v>43</v>
      </c>
      <c r="C41" s="77"/>
      <c r="D41" s="77"/>
      <c r="E41" s="77"/>
      <c r="F41" s="77"/>
      <c r="G41" s="77"/>
      <c r="H41" s="77"/>
      <c r="I41" s="77"/>
    </row>
    <row r="42" spans="1:9" ht="12">
      <c r="A42" s="2"/>
      <c r="B42" s="2"/>
      <c r="C42" s="2"/>
      <c r="D42" s="2"/>
      <c r="E42" s="2"/>
      <c r="F42" s="2"/>
      <c r="G42" s="2"/>
      <c r="H42" s="2"/>
      <c r="I42" s="2"/>
    </row>
  </sheetData>
  <sheetProtection password="C42C" sheet="1" formatCells="0" selectLockedCells="1"/>
  <mergeCells count="52">
    <mergeCell ref="B41:I41"/>
    <mergeCell ref="B40:I40"/>
    <mergeCell ref="B38:I38"/>
    <mergeCell ref="B39:I39"/>
    <mergeCell ref="B2:I2"/>
    <mergeCell ref="B24:B25"/>
    <mergeCell ref="F24:G24"/>
    <mergeCell ref="H24:I24"/>
    <mergeCell ref="D25:I25"/>
    <mergeCell ref="D23:I23"/>
    <mergeCell ref="F22:G22"/>
    <mergeCell ref="B22:B23"/>
    <mergeCell ref="B26:B27"/>
    <mergeCell ref="F26:G26"/>
    <mergeCell ref="H26:I26"/>
    <mergeCell ref="D27:I27"/>
    <mergeCell ref="H15:I15"/>
    <mergeCell ref="H16:I16"/>
    <mergeCell ref="B18:B19"/>
    <mergeCell ref="D17:I17"/>
    <mergeCell ref="D19:I19"/>
    <mergeCell ref="H22:I22"/>
    <mergeCell ref="B28:G28"/>
    <mergeCell ref="B33:C33"/>
    <mergeCell ref="B31:I31"/>
    <mergeCell ref="B32:C32"/>
    <mergeCell ref="D32:H32"/>
    <mergeCell ref="D33:I33"/>
    <mergeCell ref="H28:I28"/>
    <mergeCell ref="B29:I29"/>
    <mergeCell ref="B3:I4"/>
    <mergeCell ref="B6:I9"/>
    <mergeCell ref="B12:I12"/>
    <mergeCell ref="B11:I11"/>
    <mergeCell ref="B37:I37"/>
    <mergeCell ref="D21:I21"/>
    <mergeCell ref="B20:B21"/>
    <mergeCell ref="F20:G20"/>
    <mergeCell ref="H20:I20"/>
    <mergeCell ref="B16:B17"/>
    <mergeCell ref="H18:I18"/>
    <mergeCell ref="F18:G18"/>
    <mergeCell ref="B1:I1"/>
    <mergeCell ref="B36:I36"/>
    <mergeCell ref="C15:D15"/>
    <mergeCell ref="C16:D16"/>
    <mergeCell ref="C18:D18"/>
    <mergeCell ref="C20:D20"/>
    <mergeCell ref="C26:D26"/>
    <mergeCell ref="B13:I13"/>
    <mergeCell ref="F15:G15"/>
    <mergeCell ref="F16:G16"/>
  </mergeCells>
  <dataValidations count="5">
    <dataValidation allowBlank="1" showErrorMessage="1" sqref="H28 H20:I20 H16:I16 H18:I18 H22:I22 H24:I24 H26:I26"/>
    <dataValidation allowBlank="1" showErrorMessage="1" promptTitle="Prosimy o wypełnienie tego pola" prompt="Prosimy o podanie nazwy producenta wyrobu" sqref="C17 C21 C19 C23 C25 C27"/>
    <dataValidation allowBlank="1" showInputMessage="1" showErrorMessage="1" promptTitle="Prosimy o wypełnienie tego pola" prompt="Prosimy o wpisanie ceny jednostkowej netto" sqref="F22:G22 F20:G20 F16:G16 F18:G18 F24:G24 F26:G26"/>
    <dataValidation allowBlank="1" showInputMessage="1" showErrorMessage="1" promptTitle="Prosimy o wypełnienie tego pola" prompt="Prosimy o podanie nazwy producenta" sqref="D19:I19 D21:I21 D17:I17 D23:I23 D25:I25 D27:I27"/>
    <dataValidation allowBlank="1" showInputMessage="1" showErrorMessage="1" promptTitle="Prosimy wypełnić te pole" prompt="Prosimy wpisać nazwę Wykonawcy" sqref="B11:I11"/>
  </dataValidations>
  <printOptions/>
  <pageMargins left="0.15748031496062992" right="0.15748031496062992" top="1.5748031496062993" bottom="0.5118110236220472" header="0.5118110236220472" footer="0.3937007874015748"/>
  <pageSetup horizontalDpi="600" verticalDpi="600" orientation="portrait" paperSize="9" r:id="rId1"/>
  <headerFooter alignWithMargins="0">
    <oddHeader>&amp;L&amp;U
&amp;8
&amp;10
&amp;"Calibri,Standardowy"&amp;UNr sprawy 20/2024&amp;R&amp;"Calibri,Standardowy"&amp;11Załącznik nr 1-2</oddHeader>
    <oddFooter>&amp;R&amp;2........................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">
      <c r="A1" s="1" t="s">
        <v>22</v>
      </c>
    </row>
    <row r="2" ht="12">
      <c r="A2" s="4"/>
    </row>
    <row r="3" spans="1:9" ht="12.75">
      <c r="A3" s="2"/>
      <c r="B3" s="3" t="s">
        <v>6</v>
      </c>
      <c r="C3" s="2"/>
      <c r="D3" s="5"/>
      <c r="E3" s="5"/>
      <c r="F3" s="5"/>
      <c r="G3" s="5"/>
      <c r="H3" s="5"/>
      <c r="I3" s="2"/>
    </row>
    <row r="4" spans="1:9" ht="12.75">
      <c r="A4" s="3" t="s">
        <v>6</v>
      </c>
      <c r="B4" s="6">
        <f>Arkusz1!H28</f>
        <v>0</v>
      </c>
      <c r="C4" s="7" t="s">
        <v>7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"/>
    </row>
    <row r="6" spans="1:9" ht="12.75">
      <c r="A6" s="10" t="s">
        <v>14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15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16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17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18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">
      <c r="A15" s="4"/>
    </row>
    <row r="16" spans="1:9" ht="12.75">
      <c r="A16" s="2"/>
      <c r="B16" s="3" t="s">
        <v>6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6</v>
      </c>
      <c r="B17" s="6">
        <f>Arkusz1!G28</f>
        <v>0</v>
      </c>
      <c r="C17" s="7" t="s">
        <v>19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13</v>
      </c>
      <c r="I18" s="2"/>
    </row>
    <row r="19" spans="1:9" ht="12.75">
      <c r="A19" s="10" t="s">
        <v>14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15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16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17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18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">
      <c r="A28" s="4"/>
    </row>
    <row r="29" spans="1:9" ht="12.75">
      <c r="A29" s="2"/>
      <c r="B29" s="3" t="s">
        <v>6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6</v>
      </c>
      <c r="B30" s="6" t="e">
        <f>Arkusz1!#REF!</f>
        <v>#REF!</v>
      </c>
      <c r="C30" s="7" t="s">
        <v>20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2"/>
    </row>
    <row r="32" spans="1:9" ht="12.75">
      <c r="A32" s="10" t="s">
        <v>14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15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16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17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18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">
      <c r="A41" s="4"/>
    </row>
    <row r="42" spans="1:9" ht="12.75">
      <c r="A42" s="2"/>
      <c r="B42" s="3" t="s">
        <v>6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6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2"/>
    </row>
    <row r="45" spans="1:9" ht="12.75">
      <c r="A45" s="10" t="s">
        <v>14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15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16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17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18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">
      <c r="A54" s="4"/>
    </row>
    <row r="55" spans="1:9" ht="12.75">
      <c r="A55" s="2"/>
      <c r="B55" s="3" t="s">
        <v>6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6</v>
      </c>
      <c r="B56" s="6"/>
      <c r="C56" s="7" t="s">
        <v>21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2"/>
    </row>
    <row r="58" spans="1:9" ht="12.75">
      <c r="A58" s="10" t="s">
        <v>14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15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16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17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18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">
      <c r="A101" s="1" t="s">
        <v>23</v>
      </c>
    </row>
    <row r="102" ht="12">
      <c r="A102" s="4"/>
    </row>
    <row r="103" spans="1:9" ht="12.75">
      <c r="A103" s="2"/>
      <c r="B103" s="3" t="s">
        <v>6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6</v>
      </c>
      <c r="B104" s="6" t="e">
        <f>Arkusz1!#REF!</f>
        <v>#REF!</v>
      </c>
      <c r="C104" s="7" t="s">
        <v>7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8</v>
      </c>
      <c r="D105" s="9" t="s">
        <v>9</v>
      </c>
      <c r="E105" s="9" t="s">
        <v>10</v>
      </c>
      <c r="F105" s="9" t="s">
        <v>11</v>
      </c>
      <c r="G105" s="9" t="s">
        <v>12</v>
      </c>
      <c r="H105" s="9" t="s">
        <v>13</v>
      </c>
      <c r="I105" s="2"/>
    </row>
    <row r="106" spans="1:9" ht="12.75">
      <c r="A106" s="10" t="s">
        <v>14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15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16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17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18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">
      <c r="A115" s="4"/>
    </row>
    <row r="116" spans="1:9" ht="12.75">
      <c r="A116" s="2"/>
      <c r="B116" s="3" t="s">
        <v>6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6</v>
      </c>
      <c r="B117" s="6" t="e">
        <f>Arkusz1!#REF!</f>
        <v>#REF!</v>
      </c>
      <c r="C117" s="7" t="s">
        <v>19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8</v>
      </c>
      <c r="D118" s="9" t="s">
        <v>9</v>
      </c>
      <c r="E118" s="9" t="s">
        <v>10</v>
      </c>
      <c r="F118" s="9" t="s">
        <v>11</v>
      </c>
      <c r="G118" s="9" t="s">
        <v>12</v>
      </c>
      <c r="H118" s="9" t="s">
        <v>13</v>
      </c>
      <c r="I118" s="2"/>
    </row>
    <row r="119" spans="1:9" ht="12.75">
      <c r="A119" s="10" t="s">
        <v>14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15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16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17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18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">
      <c r="A128" s="4"/>
    </row>
    <row r="129" spans="1:9" ht="12.75">
      <c r="A129" s="2"/>
      <c r="B129" s="3" t="s">
        <v>6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6</v>
      </c>
      <c r="B130" s="6" t="e">
        <f>Arkusz1!#REF!</f>
        <v>#REF!</v>
      </c>
      <c r="C130" s="7" t="s">
        <v>20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8</v>
      </c>
      <c r="D131" s="9" t="s">
        <v>9</v>
      </c>
      <c r="E131" s="9" t="s">
        <v>10</v>
      </c>
      <c r="F131" s="9" t="s">
        <v>11</v>
      </c>
      <c r="G131" s="9" t="s">
        <v>12</v>
      </c>
      <c r="H131" s="9" t="s">
        <v>13</v>
      </c>
      <c r="I131" s="2"/>
    </row>
    <row r="132" spans="1:9" ht="12.75">
      <c r="A132" s="10" t="s">
        <v>14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15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16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17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18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">
      <c r="A141" s="4"/>
    </row>
    <row r="142" spans="1:9" ht="12.75">
      <c r="A142" s="2"/>
      <c r="B142" s="3" t="s">
        <v>6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6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8</v>
      </c>
      <c r="D144" s="9" t="s">
        <v>9</v>
      </c>
      <c r="E144" s="9" t="s">
        <v>10</v>
      </c>
      <c r="F144" s="9" t="s">
        <v>11</v>
      </c>
      <c r="G144" s="9" t="s">
        <v>12</v>
      </c>
      <c r="H144" s="9" t="s">
        <v>13</v>
      </c>
      <c r="I144" s="2"/>
    </row>
    <row r="145" spans="1:9" ht="12.75">
      <c r="A145" s="10" t="s">
        <v>14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15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16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17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18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">
      <c r="A154" s="4"/>
    </row>
    <row r="155" spans="1:9" ht="12.75">
      <c r="A155" s="2"/>
      <c r="B155" s="3" t="s">
        <v>6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6</v>
      </c>
      <c r="B156" s="6"/>
      <c r="C156" s="7" t="s">
        <v>21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8</v>
      </c>
      <c r="D157" s="9" t="s">
        <v>9</v>
      </c>
      <c r="E157" s="9" t="s">
        <v>10</v>
      </c>
      <c r="F157" s="9" t="s">
        <v>11</v>
      </c>
      <c r="G157" s="9" t="s">
        <v>12</v>
      </c>
      <c r="H157" s="9" t="s">
        <v>13</v>
      </c>
      <c r="I157" s="2"/>
    </row>
    <row r="158" spans="1:9" ht="12.75">
      <c r="A158" s="10" t="s">
        <v>14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15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16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17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18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">
      <c r="A201" s="1" t="s">
        <v>24</v>
      </c>
    </row>
    <row r="202" ht="12">
      <c r="A202" s="4"/>
    </row>
    <row r="203" spans="1:9" ht="12.75">
      <c r="A203" s="2"/>
      <c r="B203" s="3" t="s">
        <v>6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6</v>
      </c>
      <c r="B204" s="6" t="e">
        <f>Arkusz1!#REF!</f>
        <v>#REF!</v>
      </c>
      <c r="C204" s="7" t="s">
        <v>7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8</v>
      </c>
      <c r="D205" s="9" t="s">
        <v>9</v>
      </c>
      <c r="E205" s="9" t="s">
        <v>10</v>
      </c>
      <c r="F205" s="9" t="s">
        <v>11</v>
      </c>
      <c r="G205" s="9" t="s">
        <v>12</v>
      </c>
      <c r="H205" s="9" t="s">
        <v>13</v>
      </c>
      <c r="I205" s="2"/>
    </row>
    <row r="206" spans="1:9" ht="12.75">
      <c r="A206" s="10" t="s">
        <v>14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15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16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17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18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">
      <c r="A215" s="4"/>
    </row>
    <row r="216" spans="1:9" ht="12.75">
      <c r="A216" s="2"/>
      <c r="B216" s="3" t="s">
        <v>6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6</v>
      </c>
      <c r="B217" s="6" t="e">
        <f>Arkusz1!#REF!</f>
        <v>#REF!</v>
      </c>
      <c r="C217" s="7" t="s">
        <v>19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8</v>
      </c>
      <c r="D218" s="9" t="s">
        <v>9</v>
      </c>
      <c r="E218" s="9" t="s">
        <v>10</v>
      </c>
      <c r="F218" s="9" t="s">
        <v>11</v>
      </c>
      <c r="G218" s="9" t="s">
        <v>12</v>
      </c>
      <c r="H218" s="9" t="s">
        <v>13</v>
      </c>
      <c r="I218" s="2"/>
    </row>
    <row r="219" spans="1:9" ht="12.75">
      <c r="A219" s="10" t="s">
        <v>14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15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16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17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18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">
      <c r="A228" s="4"/>
    </row>
    <row r="229" spans="1:9" ht="12.75">
      <c r="A229" s="2"/>
      <c r="B229" s="3" t="s">
        <v>6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6</v>
      </c>
      <c r="B230" s="6" t="e">
        <f>Arkusz1!#REF!</f>
        <v>#REF!</v>
      </c>
      <c r="C230" s="7" t="s">
        <v>20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8</v>
      </c>
      <c r="D231" s="9" t="s">
        <v>9</v>
      </c>
      <c r="E231" s="9" t="s">
        <v>10</v>
      </c>
      <c r="F231" s="9" t="s">
        <v>11</v>
      </c>
      <c r="G231" s="9" t="s">
        <v>12</v>
      </c>
      <c r="H231" s="9" t="s">
        <v>13</v>
      </c>
      <c r="I231" s="2"/>
    </row>
    <row r="232" spans="1:9" ht="12.75">
      <c r="A232" s="10" t="s">
        <v>14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15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16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17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18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">
      <c r="A241" s="4"/>
    </row>
    <row r="242" spans="1:9" ht="12.75">
      <c r="A242" s="2"/>
      <c r="B242" s="3" t="s">
        <v>6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6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8</v>
      </c>
      <c r="D244" s="9" t="s">
        <v>9</v>
      </c>
      <c r="E244" s="9" t="s">
        <v>10</v>
      </c>
      <c r="F244" s="9" t="s">
        <v>11</v>
      </c>
      <c r="G244" s="9" t="s">
        <v>12</v>
      </c>
      <c r="H244" s="9" t="s">
        <v>13</v>
      </c>
      <c r="I244" s="2"/>
    </row>
    <row r="245" spans="1:9" ht="12.75">
      <c r="A245" s="10" t="s">
        <v>14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15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16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17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18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">
      <c r="A254" s="4"/>
    </row>
    <row r="255" spans="1:9" ht="12.75">
      <c r="A255" s="2"/>
      <c r="B255" s="3" t="s">
        <v>6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6</v>
      </c>
      <c r="B256" s="6"/>
      <c r="C256" s="7" t="s">
        <v>21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8</v>
      </c>
      <c r="D257" s="9" t="s">
        <v>9</v>
      </c>
      <c r="E257" s="9" t="s">
        <v>10</v>
      </c>
      <c r="F257" s="9" t="s">
        <v>11</v>
      </c>
      <c r="G257" s="9" t="s">
        <v>12</v>
      </c>
      <c r="H257" s="9" t="s">
        <v>13</v>
      </c>
      <c r="I257" s="2"/>
    </row>
    <row r="258" spans="1:9" ht="12.75">
      <c r="A258" s="10" t="s">
        <v>14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15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16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17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18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">
      <c r="A301" s="1" t="s">
        <v>25</v>
      </c>
    </row>
    <row r="302" ht="12">
      <c r="A302" s="4"/>
    </row>
    <row r="303" spans="1:9" ht="12.75">
      <c r="A303" s="2"/>
      <c r="B303" s="3" t="s">
        <v>6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6</v>
      </c>
      <c r="B304" s="6" t="e">
        <f>Arkusz1!#REF!</f>
        <v>#REF!</v>
      </c>
      <c r="C304" s="7" t="s">
        <v>7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8</v>
      </c>
      <c r="D305" s="9" t="s">
        <v>9</v>
      </c>
      <c r="E305" s="9" t="s">
        <v>10</v>
      </c>
      <c r="F305" s="9" t="s">
        <v>11</v>
      </c>
      <c r="G305" s="9" t="s">
        <v>12</v>
      </c>
      <c r="H305" s="9" t="s">
        <v>13</v>
      </c>
      <c r="I305" s="2"/>
    </row>
    <row r="306" spans="1:9" ht="12.75">
      <c r="A306" s="10" t="s">
        <v>14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15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16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17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18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">
      <c r="A315" s="4"/>
    </row>
    <row r="316" spans="1:9" ht="12.75">
      <c r="A316" s="2"/>
      <c r="B316" s="3" t="s">
        <v>6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6</v>
      </c>
      <c r="B317" s="6">
        <f>Arkusz1!G61</f>
        <v>0</v>
      </c>
      <c r="C317" s="7" t="s">
        <v>19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8</v>
      </c>
      <c r="D318" s="9" t="s">
        <v>9</v>
      </c>
      <c r="E318" s="9" t="s">
        <v>10</v>
      </c>
      <c r="F318" s="9" t="s">
        <v>11</v>
      </c>
      <c r="G318" s="9" t="s">
        <v>12</v>
      </c>
      <c r="H318" s="9" t="s">
        <v>13</v>
      </c>
      <c r="I318" s="2"/>
    </row>
    <row r="319" spans="1:9" ht="12.75">
      <c r="A319" s="10" t="s">
        <v>14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15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16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17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18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">
      <c r="A328" s="4"/>
    </row>
    <row r="329" spans="1:9" ht="12.75">
      <c r="A329" s="2"/>
      <c r="B329" s="3" t="s">
        <v>6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6</v>
      </c>
      <c r="B330" s="6" t="e">
        <f>Arkusz1!#REF!</f>
        <v>#REF!</v>
      </c>
      <c r="C330" s="7" t="s">
        <v>20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8</v>
      </c>
      <c r="D331" s="9" t="s">
        <v>9</v>
      </c>
      <c r="E331" s="9" t="s">
        <v>10</v>
      </c>
      <c r="F331" s="9" t="s">
        <v>11</v>
      </c>
      <c r="G331" s="9" t="s">
        <v>12</v>
      </c>
      <c r="H331" s="9" t="s">
        <v>13</v>
      </c>
      <c r="I331" s="2"/>
    </row>
    <row r="332" spans="1:9" ht="12.75">
      <c r="A332" s="10" t="s">
        <v>14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15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16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17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18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">
      <c r="A341" s="4"/>
    </row>
    <row r="342" spans="1:9" ht="12.75">
      <c r="A342" s="2"/>
      <c r="B342" s="3" t="s">
        <v>6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6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8</v>
      </c>
      <c r="D344" s="9" t="s">
        <v>9</v>
      </c>
      <c r="E344" s="9" t="s">
        <v>10</v>
      </c>
      <c r="F344" s="9" t="s">
        <v>11</v>
      </c>
      <c r="G344" s="9" t="s">
        <v>12</v>
      </c>
      <c r="H344" s="9" t="s">
        <v>13</v>
      </c>
      <c r="I344" s="2"/>
    </row>
    <row r="345" spans="1:9" ht="12.75">
      <c r="A345" s="10" t="s">
        <v>14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15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16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17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18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">
      <c r="A354" s="4"/>
    </row>
    <row r="355" spans="1:9" ht="12.75">
      <c r="A355" s="2"/>
      <c r="B355" s="3" t="s">
        <v>6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6</v>
      </c>
      <c r="B356" s="6"/>
      <c r="C356" s="7" t="s">
        <v>21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8</v>
      </c>
      <c r="D357" s="9" t="s">
        <v>9</v>
      </c>
      <c r="E357" s="9" t="s">
        <v>10</v>
      </c>
      <c r="F357" s="9" t="s">
        <v>11</v>
      </c>
      <c r="G357" s="9" t="s">
        <v>12</v>
      </c>
      <c r="H357" s="9" t="s">
        <v>13</v>
      </c>
      <c r="I357" s="2"/>
    </row>
    <row r="358" spans="1:9" ht="12.75">
      <c r="A358" s="10" t="s">
        <v>14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15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16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17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18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Jarosław Skobel</cp:lastModifiedBy>
  <cp:lastPrinted>2024-04-03T06:17:19Z</cp:lastPrinted>
  <dcterms:created xsi:type="dcterms:W3CDTF">2009-12-18T08:56:25Z</dcterms:created>
  <dcterms:modified xsi:type="dcterms:W3CDTF">2024-04-03T06:18:02Z</dcterms:modified>
  <cp:category/>
  <cp:version/>
  <cp:contentType/>
  <cp:contentStatus/>
</cp:coreProperties>
</file>